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5\4T\"/>
    </mc:Choice>
  </mc:AlternateContent>
  <xr:revisionPtr revIDLastSave="0" documentId="13_ncr:1_{AB0B3947-7412-42B6-A24C-AB531FEE9672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9" i="11" l="1"/>
  <c r="F22" i="22" l="1"/>
  <c r="G22" i="22"/>
  <c r="F23" i="22"/>
  <c r="G23" i="22"/>
  <c r="F24" i="22"/>
  <c r="G24" i="22"/>
  <c r="F25" i="22"/>
  <c r="G25" i="22"/>
  <c r="F26" i="22"/>
  <c r="G26" i="22"/>
  <c r="F28" i="22"/>
  <c r="G28" i="22"/>
  <c r="F29" i="22"/>
  <c r="G29" i="22"/>
  <c r="F30" i="22"/>
  <c r="G30" i="22"/>
  <c r="F31" i="22"/>
  <c r="G31" i="22"/>
  <c r="F32" i="22"/>
  <c r="G32" i="22"/>
  <c r="F33" i="22"/>
  <c r="G33" i="22"/>
  <c r="J160" i="21"/>
  <c r="I160" i="21"/>
  <c r="H160" i="21"/>
  <c r="G160" i="21"/>
  <c r="L82" i="21"/>
  <c r="K82" i="21"/>
  <c r="J82" i="21"/>
  <c r="I82" i="21"/>
  <c r="H82" i="21"/>
  <c r="Y67" i="7"/>
  <c r="Y67" i="6"/>
  <c r="Y67" i="5"/>
  <c r="Y67" i="4"/>
  <c r="Y67" i="9"/>
  <c r="Y67" i="18"/>
  <c r="Y67" i="17"/>
  <c r="Y67" i="20"/>
  <c r="Y67" i="19"/>
  <c r="Y67" i="24"/>
  <c r="D438" i="10"/>
  <c r="E438" i="10"/>
  <c r="F438" i="10"/>
  <c r="G438" i="10"/>
  <c r="J438" i="10"/>
  <c r="K438" i="10"/>
  <c r="C438" i="10"/>
  <c r="H59" i="11"/>
  <c r="I59" i="11"/>
  <c r="J59" i="11"/>
  <c r="K59" i="11"/>
  <c r="E59" i="11"/>
  <c r="F59" i="11"/>
  <c r="G59" i="11"/>
  <c r="D59" i="11"/>
  <c r="J50" i="7" l="1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50" i="24"/>
  <c r="J51" i="24"/>
  <c r="J52" i="24"/>
  <c r="J53" i="24"/>
  <c r="J54" i="24"/>
  <c r="J55" i="24"/>
  <c r="J56" i="24"/>
  <c r="J57" i="24"/>
  <c r="J58" i="24"/>
  <c r="J59" i="24"/>
  <c r="J60" i="24"/>
  <c r="J61" i="24"/>
  <c r="J62" i="24"/>
  <c r="J63" i="24"/>
  <c r="J64" i="24"/>
  <c r="J65" i="24"/>
  <c r="J66" i="24"/>
  <c r="J67" i="24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8" i="7"/>
  <c r="F27" i="7"/>
  <c r="F26" i="7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29" i="17"/>
  <c r="F28" i="17"/>
  <c r="F27" i="17"/>
  <c r="F26" i="17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G159" i="21"/>
  <c r="H159" i="21"/>
  <c r="I159" i="21"/>
  <c r="J159" i="21"/>
  <c r="H81" i="21"/>
  <c r="I81" i="21"/>
  <c r="J81" i="21"/>
  <c r="K81" i="21"/>
  <c r="L81" i="21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22" i="22"/>
  <c r="E23" i="22"/>
  <c r="E24" i="22"/>
  <c r="E28" i="22"/>
  <c r="E29" i="22"/>
  <c r="E30" i="22"/>
  <c r="E31" i="22"/>
  <c r="E32" i="22"/>
  <c r="E33" i="22"/>
  <c r="L80" i="21" l="1"/>
  <c r="K80" i="21"/>
  <c r="J80" i="21"/>
  <c r="I80" i="21"/>
  <c r="H80" i="21"/>
  <c r="L79" i="21"/>
  <c r="K79" i="21"/>
  <c r="J79" i="21"/>
  <c r="I79" i="21"/>
  <c r="H79" i="21"/>
  <c r="G158" i="21"/>
  <c r="J158" i="21" l="1"/>
  <c r="I158" i="21"/>
  <c r="H158" i="21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17" i="22" l="1"/>
  <c r="H71" i="21"/>
  <c r="H72" i="21"/>
  <c r="H73" i="21"/>
  <c r="H74" i="21"/>
  <c r="H75" i="21"/>
  <c r="H76" i="21"/>
  <c r="H77" i="21"/>
  <c r="H78" i="21"/>
  <c r="J157" i="21" l="1"/>
  <c r="I157" i="21"/>
  <c r="H157" i="21"/>
  <c r="G157" i="21"/>
  <c r="J156" i="21"/>
  <c r="I156" i="21"/>
  <c r="H156" i="21"/>
  <c r="G156" i="21"/>
  <c r="J155" i="21"/>
  <c r="I155" i="21"/>
  <c r="H155" i="21"/>
  <c r="G155" i="21"/>
  <c r="J154" i="21"/>
  <c r="I154" i="21"/>
  <c r="H154" i="21"/>
  <c r="G154" i="21"/>
  <c r="J153" i="21"/>
  <c r="I153" i="21"/>
  <c r="H153" i="21"/>
  <c r="G153" i="21"/>
  <c r="L78" i="21"/>
  <c r="K78" i="21"/>
  <c r="J78" i="21"/>
  <c r="I78" i="21"/>
  <c r="L77" i="21"/>
  <c r="K77" i="21"/>
  <c r="J77" i="21"/>
  <c r="I77" i="21"/>
  <c r="L76" i="21"/>
  <c r="K76" i="21"/>
  <c r="J76" i="21"/>
  <c r="I76" i="21"/>
  <c r="L75" i="21"/>
  <c r="K75" i="21"/>
  <c r="J75" i="21"/>
  <c r="I75" i="21"/>
  <c r="C43" i="17" l="1"/>
  <c r="G50" i="9" l="1"/>
  <c r="G51" i="9"/>
  <c r="G52" i="9"/>
  <c r="G53" i="9"/>
  <c r="G54" i="9"/>
  <c r="G55" i="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F50" i="17"/>
  <c r="C50" i="17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G56" i="9"/>
  <c r="G57" i="9"/>
  <c r="G58" i="9"/>
  <c r="G59" i="9"/>
  <c r="G60" i="9"/>
  <c r="G61" i="9"/>
  <c r="G62" i="9"/>
  <c r="G63" i="9"/>
  <c r="G64" i="9"/>
  <c r="G65" i="9"/>
  <c r="G66" i="9"/>
  <c r="G67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C50" i="4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 l="1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C67" i="6"/>
  <c r="D67" i="6"/>
  <c r="E67" i="6"/>
  <c r="F67" i="6"/>
  <c r="D50" i="6"/>
  <c r="E50" i="6"/>
  <c r="F50" i="6"/>
  <c r="C50" i="6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D50" i="7"/>
  <c r="E50" i="7"/>
  <c r="F50" i="7"/>
  <c r="C50" i="7"/>
  <c r="C50" i="24" l="1"/>
  <c r="F67" i="24"/>
  <c r="E67" i="24"/>
  <c r="D67" i="24"/>
  <c r="C67" i="24"/>
  <c r="F66" i="24"/>
  <c r="E66" i="24"/>
  <c r="D66" i="24"/>
  <c r="C66" i="24"/>
  <c r="F65" i="24"/>
  <c r="E65" i="24"/>
  <c r="D65" i="24"/>
  <c r="C65" i="24"/>
  <c r="F64" i="24"/>
  <c r="E64" i="24"/>
  <c r="D64" i="24"/>
  <c r="C64" i="24"/>
  <c r="F63" i="24"/>
  <c r="E63" i="24"/>
  <c r="D63" i="24"/>
  <c r="C63" i="24"/>
  <c r="F62" i="24"/>
  <c r="E62" i="24"/>
  <c r="D62" i="24"/>
  <c r="C62" i="24"/>
  <c r="F61" i="24"/>
  <c r="E61" i="24"/>
  <c r="D61" i="24"/>
  <c r="C61" i="24"/>
  <c r="F60" i="24"/>
  <c r="E60" i="24"/>
  <c r="D60" i="24"/>
  <c r="C60" i="24"/>
  <c r="F59" i="24"/>
  <c r="E59" i="24"/>
  <c r="D59" i="24"/>
  <c r="C59" i="24"/>
  <c r="F58" i="24"/>
  <c r="E58" i="24"/>
  <c r="D58" i="24"/>
  <c r="C58" i="24"/>
  <c r="F57" i="24"/>
  <c r="E57" i="24"/>
  <c r="D57" i="24"/>
  <c r="C57" i="24"/>
  <c r="F56" i="24"/>
  <c r="E56" i="24"/>
  <c r="D56" i="24"/>
  <c r="C56" i="24"/>
  <c r="F55" i="24"/>
  <c r="E55" i="24"/>
  <c r="D55" i="24"/>
  <c r="C55" i="24"/>
  <c r="F54" i="24"/>
  <c r="E54" i="24"/>
  <c r="D54" i="24"/>
  <c r="C54" i="24"/>
  <c r="F53" i="24"/>
  <c r="E53" i="24"/>
  <c r="D53" i="24"/>
  <c r="C53" i="24"/>
  <c r="F52" i="24"/>
  <c r="E52" i="24"/>
  <c r="D52" i="24"/>
  <c r="C52" i="24"/>
  <c r="F51" i="24"/>
  <c r="E51" i="24"/>
  <c r="D51" i="24"/>
  <c r="C51" i="24"/>
  <c r="F50" i="24"/>
  <c r="E50" i="24"/>
  <c r="D50" i="24"/>
  <c r="H152" i="21"/>
  <c r="G152" i="21"/>
  <c r="I152" i="21" l="1"/>
  <c r="J152" i="21"/>
  <c r="I74" i="21" l="1"/>
  <c r="K74" i="21"/>
  <c r="J74" i="21" l="1"/>
  <c r="L74" i="21"/>
  <c r="G151" i="21"/>
  <c r="I151" i="21"/>
  <c r="I73" i="21"/>
  <c r="J73" i="21"/>
  <c r="K73" i="21" l="1"/>
  <c r="J151" i="21"/>
  <c r="H151" i="21"/>
  <c r="L73" i="21"/>
  <c r="G150" i="21" l="1"/>
  <c r="I150" i="21"/>
  <c r="J150" i="21"/>
  <c r="H150" i="21" l="1"/>
  <c r="I72" i="21"/>
  <c r="J72" i="21"/>
  <c r="K72" i="21"/>
  <c r="L72" i="21" l="1"/>
  <c r="C42" i="7" l="1"/>
  <c r="L71" i="21" l="1"/>
  <c r="I71" i="21" l="1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46" i="21" l="1"/>
  <c r="J147" i="21"/>
  <c r="J148" i="21"/>
  <c r="J145" i="21"/>
  <c r="I146" i="21"/>
  <c r="I147" i="21"/>
  <c r="I148" i="21"/>
  <c r="I145" i="21"/>
  <c r="H146" i="21"/>
  <c r="H147" i="21"/>
  <c r="H148" i="21"/>
  <c r="G146" i="21"/>
  <c r="G147" i="21"/>
  <c r="G148" i="21"/>
  <c r="H145" i="21"/>
  <c r="G145" i="21"/>
  <c r="I149" i="21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67" i="20" l="1"/>
  <c r="J149" i="21"/>
  <c r="D22" i="22"/>
  <c r="D23" i="22"/>
  <c r="D24" i="22"/>
  <c r="E25" i="22" s="1"/>
  <c r="D25" i="22"/>
  <c r="E26" i="22" s="1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41" i="21"/>
  <c r="I141" i="21"/>
  <c r="H141" i="21"/>
  <c r="G141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C26" i="9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G67" i="17" l="1"/>
  <c r="G149" i="21"/>
  <c r="G67" i="18"/>
  <c r="H149" i="21"/>
  <c r="J71" i="21"/>
  <c r="G67" i="6"/>
  <c r="K71" i="21"/>
  <c r="C42" i="24"/>
  <c r="C28" i="24"/>
  <c r="C26" i="24"/>
  <c r="C36" i="24"/>
  <c r="G67" i="24"/>
  <c r="C29" i="24"/>
  <c r="C30" i="24"/>
  <c r="C37" i="24"/>
  <c r="C34" i="24"/>
  <c r="C41" i="24"/>
  <c r="C33" i="24"/>
  <c r="C31" i="24"/>
  <c r="C40" i="24"/>
  <c r="C32" i="24"/>
  <c r="C39" i="24"/>
  <c r="C38" i="24"/>
  <c r="C35" i="24"/>
  <c r="C27" i="24"/>
  <c r="C43" i="18" l="1"/>
  <c r="C43" i="4" l="1"/>
  <c r="C43" i="7"/>
  <c r="C43" i="9"/>
  <c r="C43" i="20"/>
  <c r="C43" i="6"/>
  <c r="C43" i="19"/>
  <c r="C43" i="5"/>
  <c r="D33" i="22"/>
  <c r="C43" i="24" l="1"/>
  <c r="J140" i="21"/>
  <c r="H140" i="21"/>
  <c r="G140" i="21"/>
  <c r="J62" i="21"/>
  <c r="K62" i="21"/>
  <c r="H62" i="21"/>
  <c r="L62" i="21"/>
  <c r="I140" i="21"/>
  <c r="I62" i="21"/>
  <c r="J139" i="21" l="1"/>
  <c r="I139" i="21"/>
  <c r="H139" i="21"/>
  <c r="G139" i="21"/>
  <c r="H61" i="21"/>
  <c r="I61" i="21"/>
  <c r="J61" i="21"/>
  <c r="K61" i="21" l="1"/>
  <c r="L61" i="21"/>
  <c r="J138" i="21" l="1"/>
  <c r="I138" i="21"/>
  <c r="H134" i="21"/>
  <c r="G134" i="21"/>
  <c r="H60" i="21"/>
  <c r="J60" i="21"/>
  <c r="K60" i="21"/>
  <c r="L60" i="21"/>
  <c r="I134" i="21" l="1"/>
  <c r="H138" i="21"/>
  <c r="G138" i="21"/>
  <c r="J134" i="21"/>
  <c r="I56" i="21"/>
  <c r="I60" i="21"/>
  <c r="J59" i="21" l="1"/>
  <c r="K59" i="21"/>
  <c r="L59" i="21"/>
  <c r="H59" i="21"/>
  <c r="J133" i="21" l="1"/>
  <c r="J137" i="21"/>
  <c r="H133" i="21"/>
  <c r="H137" i="21"/>
  <c r="I133" i="21"/>
  <c r="I137" i="21"/>
  <c r="I55" i="21"/>
  <c r="I59" i="21"/>
  <c r="G133" i="21"/>
  <c r="G137" i="21"/>
  <c r="H58" i="21"/>
  <c r="J58" i="21"/>
  <c r="K58" i="21"/>
  <c r="I54" i="21" l="1"/>
  <c r="I58" i="21"/>
  <c r="G132" i="21"/>
  <c r="G136" i="21"/>
  <c r="I132" i="21"/>
  <c r="I136" i="21"/>
  <c r="J132" i="21"/>
  <c r="J136" i="21"/>
  <c r="H132" i="21"/>
  <c r="H136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31" i="21" l="1"/>
  <c r="I135" i="21"/>
  <c r="H131" i="21"/>
  <c r="G131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35" i="21" l="1"/>
  <c r="J135" i="21"/>
  <c r="I131" i="21"/>
  <c r="H135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<sst xmlns="http://schemas.openxmlformats.org/spreadsheetml/2006/main" count="1624" uniqueCount="663">
  <si>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</si>
  <si>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</si>
  <si>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</si>
  <si>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</si>
  <si>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</si>
  <si>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</si>
  <si>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</si>
  <si>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</si>
  <si>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</si>
  <si>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</si>
  <si>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</si>
  <si>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</si>
  <si>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</si>
  <si>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</si>
  <si>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</si>
  <si>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</si>
  <si>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</si>
  <si>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</si>
  <si>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</si>
  <si>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</si>
  <si>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</si>
  <si>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</si>
  <si>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</si>
  <si>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</si>
  <si>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</si>
  <si>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</si>
  <si>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</si>
  <si>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</si>
  <si>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</si>
  <si>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</si>
  <si>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</si>
  <si>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</si>
  <si>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</si>
  <si>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</si>
  <si>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</si>
  <si>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</si>
  <si>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</si>
  <si>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</si>
  <si>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</si>
  <si>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</si>
  <si>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</si>
  <si>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</si>
  <si>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</si>
  <si>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</si>
  <si>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</si>
  <si>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</si>
  <si>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</si>
  <si>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</si>
  <si>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</si>
  <si>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</si>
  <si>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</si>
  <si>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</si>
  <si>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</si>
  <si>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</si>
  <si>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</si>
  <si>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</si>
  <si>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</si>
  <si>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</si>
  <si>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</si>
  <si>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</si>
  <si>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</si>
  <si>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</si>
  <si>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</si>
  <si>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</si>
  <si>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</si>
  <si>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</si>
  <si>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</si>
  <si>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</si>
  <si>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</si>
  <si>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</si>
  <si>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</si>
  <si>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</si>
  <si>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</si>
  <si>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</si>
  <si>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</si>
  <si>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>14-T1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</si>
  <si>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</si>
  <si>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</si>
  <si>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</si>
  <si>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</si>
  <si>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</si>
  <si>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</si>
  <si>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</si>
  <si>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</si>
  <si>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</si>
  <si>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</si>
  <si>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</si>
  <si>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</si>
  <si>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</si>
  <si>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</si>
  <si>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</si>
  <si>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</si>
  <si>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</si>
  <si>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</si>
  <si>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</si>
  <si>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</si>
  <si>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</si>
  <si>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</si>
  <si>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</si>
  <si>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</si>
  <si>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</si>
  <si>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</si>
  <si>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</si>
  <si>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</si>
  <si>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</si>
  <si>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</si>
  <si>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</si>
  <si>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</si>
  <si>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</si>
  <si>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</si>
  <si>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</si>
  <si>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</si>
  <si>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</si>
  <si>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</si>
  <si>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</si>
  <si>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</si>
  <si>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</si>
  <si>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</si>
  <si>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</si>
  <si>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</si>
  <si>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</si>
  <si>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</si>
  <si>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</si>
  <si>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</si>
  <si>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</si>
  <si>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</si>
  <si>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</si>
  <si>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</si>
  <si>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</si>
  <si>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</si>
  <si>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</si>
  <si>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</si>
  <si>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</si>
  <si>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</si>
  <si>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</si>
  <si>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</si>
  <si>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</si>
  <si>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</si>
  <si>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</si>
  <si>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</si>
  <si>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</si>
  <si>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</si>
  <si>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</si>
  <si>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</si>
  <si>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</si>
  <si>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</si>
  <si>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Privación o suspensión régimen visitas o estancia progenitor</t>
  </si>
  <si>
    <t>22-T2</t>
  </si>
  <si>
    <t>22-T3</t>
  </si>
  <si>
    <t>22-T4</t>
  </si>
  <si>
    <t>23-T1</t>
  </si>
  <si>
    <t>Solicitudes presentadas</t>
  </si>
  <si>
    <t>Accediendo a suspensión o privación</t>
  </si>
  <si>
    <t>No
accediendo a suspensión o privación</t>
  </si>
  <si>
    <t>23-T2</t>
  </si>
  <si>
    <t>23-T3</t>
  </si>
  <si>
    <t>23-T4</t>
  </si>
  <si>
    <t>Guardia, custodia o alimentos de hijos no matrimoniales menores o con discapacidad con medidas de apoyo de progenitores, no consensuadas clasificados por Tribunal Superior de Justicia</t>
  </si>
  <si>
    <t xml:space="preserve"> </t>
  </si>
  <si>
    <t>24-T1</t>
  </si>
  <si>
    <t>Guardia, custodia y alimentos de hijos no matrimoniales menores o con discapacidad con medidas de apoyo de progenitores, consensuados clasificados por Tribunal Superior de Justicia</t>
  </si>
  <si>
    <t>25-T1</t>
  </si>
  <si>
    <t>Evolución 25-T1</t>
  </si>
  <si>
    <t>24-T2</t>
  </si>
  <si>
    <t>24-T3</t>
  </si>
  <si>
    <t>24-T4</t>
  </si>
  <si>
    <t>04 Almería</t>
  </si>
  <si>
    <t>11 Cádiz</t>
  </si>
  <si>
    <t>14 Córdoba</t>
  </si>
  <si>
    <t>18 Granada</t>
  </si>
  <si>
    <t>21 Huelva</t>
  </si>
  <si>
    <t>23 Jaén</t>
  </si>
  <si>
    <t>29 Málaga</t>
  </si>
  <si>
    <t>41 Sevilla</t>
  </si>
  <si>
    <t>51 Ceuta</t>
  </si>
  <si>
    <t>52 Melilla</t>
  </si>
  <si>
    <t>22 Huesca</t>
  </si>
  <si>
    <t>44 Teruel</t>
  </si>
  <si>
    <t>50 Zaragoza</t>
  </si>
  <si>
    <t>33 Asturias</t>
  </si>
  <si>
    <t>07 Balears, Illes</t>
  </si>
  <si>
    <t>35 Palmas, Las</t>
  </si>
  <si>
    <t>38 Santa Cruz de Tenerife</t>
  </si>
  <si>
    <t>39 Cantabria</t>
  </si>
  <si>
    <t>05 Ávila</t>
  </si>
  <si>
    <t>09 Burgos</t>
  </si>
  <si>
    <t>24 León</t>
  </si>
  <si>
    <t>34 Palencia</t>
  </si>
  <si>
    <t>37 Salamanca</t>
  </si>
  <si>
    <t>40 Segovia</t>
  </si>
  <si>
    <t>42 Soria</t>
  </si>
  <si>
    <t>47 Valladolid</t>
  </si>
  <si>
    <t>49 Zamora</t>
  </si>
  <si>
    <t>02 Albacete</t>
  </si>
  <si>
    <t>13 Ciudad Real</t>
  </si>
  <si>
    <t>16 Cuenca</t>
  </si>
  <si>
    <t>19 Guadalajara</t>
  </si>
  <si>
    <t>45 Toledo</t>
  </si>
  <si>
    <t>08 Barcelona</t>
  </si>
  <si>
    <t>17 Girona</t>
  </si>
  <si>
    <t>25 Lleida</t>
  </si>
  <si>
    <t>43 Tarragona</t>
  </si>
  <si>
    <t>03 Alicante/Alacant</t>
  </si>
  <si>
    <t>12 Castellón/Castelló</t>
  </si>
  <si>
    <t>46 Valencia/València</t>
  </si>
  <si>
    <t>06 Badajoz</t>
  </si>
  <si>
    <t>10 Cáceres</t>
  </si>
  <si>
    <t>15 Coruña, A</t>
  </si>
  <si>
    <t>27 Lugo</t>
  </si>
  <si>
    <t>32 Ourense</t>
  </si>
  <si>
    <t>36 Pontevedra</t>
  </si>
  <si>
    <t>28 Madrid</t>
  </si>
  <si>
    <t>30 Murcia</t>
  </si>
  <si>
    <t>31 Navarra</t>
  </si>
  <si>
    <t>01 Araba/Álava</t>
  </si>
  <si>
    <t>20 Gipuzkoa</t>
  </si>
  <si>
    <t>48 Bizkaia</t>
  </si>
  <si>
    <t>26 Rioja, La</t>
  </si>
  <si>
    <t>Total general</t>
  </si>
  <si>
    <t>AMURRIO</t>
  </si>
  <si>
    <t>VITORIA-GASTEIZ</t>
  </si>
  <si>
    <t>ALBACETE</t>
  </si>
  <si>
    <t>ALCARAZ</t>
  </si>
  <si>
    <t>ALMANSA</t>
  </si>
  <si>
    <t>CASAS-IBAÑEZ</t>
  </si>
  <si>
    <t>HELLIN</t>
  </si>
  <si>
    <t>LA RODA</t>
  </si>
  <si>
    <t>VILLARROBLEDO</t>
  </si>
  <si>
    <t>ALCOY/ALCOI</t>
  </si>
  <si>
    <t>ALICANTE/ALACANT</t>
  </si>
  <si>
    <t>BENIDORM</t>
  </si>
  <si>
    <t>DENIA</t>
  </si>
  <si>
    <t>ELCHE/ELX</t>
  </si>
  <si>
    <t>ELDA</t>
  </si>
  <si>
    <t>IBI</t>
  </si>
  <si>
    <t>NOVELDA</t>
  </si>
  <si>
    <t>ORIHUELA</t>
  </si>
  <si>
    <t>SAN VICENTE DEL RASPEIG/SANT VICENT DEL RASPEIG</t>
  </si>
  <si>
    <t>TORREVIEJA</t>
  </si>
  <si>
    <t>VILLAJOYOSA/VILA JOIOSA, LA</t>
  </si>
  <si>
    <t>VILLENA</t>
  </si>
  <si>
    <t>ALMERIA</t>
  </si>
  <si>
    <t>BERJA</t>
  </si>
  <si>
    <t>EL EJIDO</t>
  </si>
  <si>
    <t>HUERCAL-OVERA</t>
  </si>
  <si>
    <t>PURCHENA</t>
  </si>
  <si>
    <t>ROQUETAS DE MAR</t>
  </si>
  <si>
    <t>VELEZ-RUBIO</t>
  </si>
  <si>
    <t>VERA</t>
  </si>
  <si>
    <t>ARENAS DE SAN PEDRO</t>
  </si>
  <si>
    <t>AREVALO</t>
  </si>
  <si>
    <t>AVILA</t>
  </si>
  <si>
    <t>PIEDRAHITA</t>
  </si>
  <si>
    <t>ALMENDRALEJO</t>
  </si>
  <si>
    <t>BADAJOZ</t>
  </si>
  <si>
    <t>CASTUERA</t>
  </si>
  <si>
    <t>DON BENITO</t>
  </si>
  <si>
    <t>FREGENAL DE LA SIERRA</t>
  </si>
  <si>
    <t>HERRERA DEL DUQUE</t>
  </si>
  <si>
    <t>JEREZ DE LOS CABALLEROS</t>
  </si>
  <si>
    <t>LLERENA</t>
  </si>
  <si>
    <t>MERIDA</t>
  </si>
  <si>
    <t>MONTIJO</t>
  </si>
  <si>
    <t>OLIVENZA</t>
  </si>
  <si>
    <t>VILLAFRANCA DE LOS BARROS</t>
  </si>
  <si>
    <t>VILLANUEVA DE LA SERENA</t>
  </si>
  <si>
    <t>ZAFRA</t>
  </si>
  <si>
    <t>CIUTADELLA DE MENORCA</t>
  </si>
  <si>
    <t>EIVISSA</t>
  </si>
  <si>
    <t>INCA</t>
  </si>
  <si>
    <t>MANACOR</t>
  </si>
  <si>
    <t>MAO-MAHON</t>
  </si>
  <si>
    <t>PALMA</t>
  </si>
  <si>
    <t>ARENYS DE MAR</t>
  </si>
  <si>
    <t>BADALONA</t>
  </si>
  <si>
    <t>BARCELONA</t>
  </si>
  <si>
    <t>BERGA</t>
  </si>
  <si>
    <t>CERDANYOLA DEL VALLES</t>
  </si>
  <si>
    <t>CORNELLA DE LLOBREGAT</t>
  </si>
  <si>
    <t>EL PRAT DE LLOBREGAT</t>
  </si>
  <si>
    <t>ESPLUGUES DE LLOBREGAT</t>
  </si>
  <si>
    <t>GAVA</t>
  </si>
  <si>
    <t>GRANOLLERS</t>
  </si>
  <si>
    <t>IGUALADA</t>
  </si>
  <si>
    <t>L'HOSPITALET DE LLOBREGAT</t>
  </si>
  <si>
    <t>MANRESA</t>
  </si>
  <si>
    <t>MARTORELL</t>
  </si>
  <si>
    <t>MATARO</t>
  </si>
  <si>
    <t>MOLLET DEL VALLES</t>
  </si>
  <si>
    <t>RUBI</t>
  </si>
  <si>
    <t>SABADELL</t>
  </si>
  <si>
    <t>SANT BOI DE LLOBREGAT</t>
  </si>
  <si>
    <t>SANT FELIU DE LLOBREGAT</t>
  </si>
  <si>
    <t>SANTA COLOMA DE GRAMENET</t>
  </si>
  <si>
    <t>TERRASSA</t>
  </si>
  <si>
    <t>VIC</t>
  </si>
  <si>
    <t>VILAFRANCA DEL PENEDES</t>
  </si>
  <si>
    <t>VILANOVA I LA GELTRU</t>
  </si>
  <si>
    <t>ARANDA DE DUERO</t>
  </si>
  <si>
    <t>BRIVIESCA</t>
  </si>
  <si>
    <t>BURGOS</t>
  </si>
  <si>
    <t>LERMA</t>
  </si>
  <si>
    <t>MIRANDA DE EBRO</t>
  </si>
  <si>
    <t>SALAS DE LOS INFANTES</t>
  </si>
  <si>
    <t>VILLARCAYO DE MERINDAD DE CASTILLA LA VIEJA</t>
  </si>
  <si>
    <t>CACERES</t>
  </si>
  <si>
    <t>CORIA</t>
  </si>
  <si>
    <t>LOGROSAN</t>
  </si>
  <si>
    <t>NAVALMORAL DE LA MATA</t>
  </si>
  <si>
    <t>PLASENCIA</t>
  </si>
  <si>
    <t>TRUJILLO</t>
  </si>
  <si>
    <t>VALENCIA DE ALCANTARA</t>
  </si>
  <si>
    <t>ALGECIRAS</t>
  </si>
  <si>
    <t>ARCOS DE LA FRONTERA</t>
  </si>
  <si>
    <t>BARBATE</t>
  </si>
  <si>
    <t>CADIZ</t>
  </si>
  <si>
    <t>CHICLANA DE LA FRONTERA</t>
  </si>
  <si>
    <t>EL PUERTO DE SANTA MARIA</t>
  </si>
  <si>
    <t>JEREZ DE LA FRONTERA</t>
  </si>
  <si>
    <t>LA LINEA DE LA CONCEPCION</t>
  </si>
  <si>
    <t>PUERTO REAL</t>
  </si>
  <si>
    <t>ROTA</t>
  </si>
  <si>
    <t>SAN FERNANDO</t>
  </si>
  <si>
    <t>SAN ROQUE</t>
  </si>
  <si>
    <t>SANLUCAR DE BARRAMEDA</t>
  </si>
  <si>
    <t>UBRIQUE</t>
  </si>
  <si>
    <t>CASTELLO DE LA PLANA</t>
  </si>
  <si>
    <t>NULES</t>
  </si>
  <si>
    <t>SEGORBE</t>
  </si>
  <si>
    <t>VILLARREAL/VILA-REAL</t>
  </si>
  <si>
    <t>VINAROS</t>
  </si>
  <si>
    <t>ALCAZAR DE SAN JUAN</t>
  </si>
  <si>
    <t>ALMADEN</t>
  </si>
  <si>
    <t>ALMAGRO</t>
  </si>
  <si>
    <t>CIUDAD REAL</t>
  </si>
  <si>
    <t>DAIMIEL</t>
  </si>
  <si>
    <t>MANZANARES</t>
  </si>
  <si>
    <t>PUERTOLLANO</t>
  </si>
  <si>
    <t>TOMELLOSO</t>
  </si>
  <si>
    <t>VALDEPEÑAS</t>
  </si>
  <si>
    <t>VILLANUEVA DE LOS INFANTES</t>
  </si>
  <si>
    <t>AGUILAR DE LA FRONTERA</t>
  </si>
  <si>
    <t>BAENA</t>
  </si>
  <si>
    <t>CABRA</t>
  </si>
  <si>
    <t>CORDOBA</t>
  </si>
  <si>
    <t>LUCENA</t>
  </si>
  <si>
    <t>MONTILLA</t>
  </si>
  <si>
    <t>MONTORO</t>
  </si>
  <si>
    <t>PEÑARROYA-PUEBLONUEVO</t>
  </si>
  <si>
    <t>POSADAS</t>
  </si>
  <si>
    <t>POZOBLANCO</t>
  </si>
  <si>
    <t>PRIEGO DE CORDOBA</t>
  </si>
  <si>
    <t>PUENTE GENIL</t>
  </si>
  <si>
    <t>A CORUÑA</t>
  </si>
  <si>
    <t>ARZUA</t>
  </si>
  <si>
    <t>BETANZOS</t>
  </si>
  <si>
    <t>CARBALLO</t>
  </si>
  <si>
    <t>CORCUBION</t>
  </si>
  <si>
    <t>FERROL</t>
  </si>
  <si>
    <t>MUROS</t>
  </si>
  <si>
    <t>NEGREIRA</t>
  </si>
  <si>
    <t>NOIA</t>
  </si>
  <si>
    <t>ORDES</t>
  </si>
  <si>
    <t>ORTIGUEIRA</t>
  </si>
  <si>
    <t>PADRON</t>
  </si>
  <si>
    <t>RIBEIRA</t>
  </si>
  <si>
    <t>SANTIAGO DE COMPOSTELA</t>
  </si>
  <si>
    <t>CUENCA</t>
  </si>
  <si>
    <t>MOTILLA DEL PALANCAR</t>
  </si>
  <si>
    <t>SAN CLEMENTE</t>
  </si>
  <si>
    <t>TARANCON</t>
  </si>
  <si>
    <t>BLANES</t>
  </si>
  <si>
    <t>FIGUERES</t>
  </si>
  <si>
    <t>GIRONA</t>
  </si>
  <si>
    <t>LA BISBAL D'EMPORDA</t>
  </si>
  <si>
    <t>OLOT</t>
  </si>
  <si>
    <t>PUIGCERDA</t>
  </si>
  <si>
    <t>RIPOLL</t>
  </si>
  <si>
    <t>SANT FELIU DE GUIXOLS</t>
  </si>
  <si>
    <t>SANTA COLOMA DE FARNERS</t>
  </si>
  <si>
    <t>ALMUÑECAR</t>
  </si>
  <si>
    <t>BAZA</t>
  </si>
  <si>
    <t>GRANADA</t>
  </si>
  <si>
    <t>GUADIX</t>
  </si>
  <si>
    <t>HUESCAR</t>
  </si>
  <si>
    <t>LOJA</t>
  </si>
  <si>
    <t>MOTRIL</t>
  </si>
  <si>
    <t>ORGIVA</t>
  </si>
  <si>
    <t>SANTA FE</t>
  </si>
  <si>
    <t>GUADALAJARA</t>
  </si>
  <si>
    <t>MOLINA DE ARAGON</t>
  </si>
  <si>
    <t>SIGÜENZA</t>
  </si>
  <si>
    <t>AZPEITIA</t>
  </si>
  <si>
    <t>BERGARA</t>
  </si>
  <si>
    <t>DONOSTIA/SAN SEBASTIAN</t>
  </si>
  <si>
    <t>EIBAR</t>
  </si>
  <si>
    <t>IRUN</t>
  </si>
  <si>
    <t>TOLOSA</t>
  </si>
  <si>
    <t>ARACENA</t>
  </si>
  <si>
    <t>AYAMONTE</t>
  </si>
  <si>
    <t>HUELVA</t>
  </si>
  <si>
    <t>LA PALMA DEL CONDADO</t>
  </si>
  <si>
    <t>MOGUER</t>
  </si>
  <si>
    <t>VALVERDE DEL CAMINO</t>
  </si>
  <si>
    <t>BARBASTRO</t>
  </si>
  <si>
    <t>BOLTAÑA</t>
  </si>
  <si>
    <t>FRAGA</t>
  </si>
  <si>
    <t>HUESCA</t>
  </si>
  <si>
    <t>JACA</t>
  </si>
  <si>
    <t>MONZON</t>
  </si>
  <si>
    <t>ALCALA LA REAL</t>
  </si>
  <si>
    <t>ANDUJAR</t>
  </si>
  <si>
    <t>BAEZA</t>
  </si>
  <si>
    <t>CAZORLA</t>
  </si>
  <si>
    <t>JAEN</t>
  </si>
  <si>
    <t>LA CAROLINA</t>
  </si>
  <si>
    <t>LINARES</t>
  </si>
  <si>
    <t>MARTOS</t>
  </si>
  <si>
    <t>UBEDA</t>
  </si>
  <si>
    <t>VILLACARRILLO</t>
  </si>
  <si>
    <t>ASTORGA</t>
  </si>
  <si>
    <t>CISTIERNA</t>
  </si>
  <si>
    <t>LA BAÑEZA</t>
  </si>
  <si>
    <t>LEON</t>
  </si>
  <si>
    <t>PONFERRADA</t>
  </si>
  <si>
    <t>SAHAGUN</t>
  </si>
  <si>
    <t>VILLABLINO</t>
  </si>
  <si>
    <t>BALAGUER</t>
  </si>
  <si>
    <t>CERVERA</t>
  </si>
  <si>
    <t>LA SEU D'URGELL</t>
  </si>
  <si>
    <t>LLEIDA</t>
  </si>
  <si>
    <t>SOLSONA</t>
  </si>
  <si>
    <t>TREMP</t>
  </si>
  <si>
    <t>VIELHA E MIJARAN</t>
  </si>
  <si>
    <t>CALAHORRA</t>
  </si>
  <si>
    <t>HARO</t>
  </si>
  <si>
    <t>LOGROÑO</t>
  </si>
  <si>
    <t>A FONSAGRADA</t>
  </si>
  <si>
    <t>BECERREA</t>
  </si>
  <si>
    <t>CHANTADA</t>
  </si>
  <si>
    <t>LUGO</t>
  </si>
  <si>
    <t>MONDOÑEDO</t>
  </si>
  <si>
    <t>MONFORTE DE LEMOS</t>
  </si>
  <si>
    <t>SARRIA</t>
  </si>
  <si>
    <t>VILALBA</t>
  </si>
  <si>
    <t>VIVEIRO</t>
  </si>
  <si>
    <t>ALCALA DE HENARES</t>
  </si>
  <si>
    <t>ALCOBENDAS</t>
  </si>
  <si>
    <t>ALCORCON</t>
  </si>
  <si>
    <t>ARANJUEZ</t>
  </si>
  <si>
    <t>ARGANDA DEL REY</t>
  </si>
  <si>
    <t>COLLADO VILLALBA</t>
  </si>
  <si>
    <t>COLMENAR VIEJO</t>
  </si>
  <si>
    <t>COSLADA</t>
  </si>
  <si>
    <t>FUENLABRADA</t>
  </si>
  <si>
    <t>GETAFE</t>
  </si>
  <si>
    <t>LEGANES</t>
  </si>
  <si>
    <t>MADRID</t>
  </si>
  <si>
    <t>MAJADAHONDA</t>
  </si>
  <si>
    <t>MOSTOLES</t>
  </si>
  <si>
    <t>NAVALCARNERO</t>
  </si>
  <si>
    <t>PARLA</t>
  </si>
  <si>
    <t>POZUELO DE ALARCON</t>
  </si>
  <si>
    <t>SAN LORENZO DE EL ESCORIAL</t>
  </si>
  <si>
    <t>TORREJON DE ARDOZ</t>
  </si>
  <si>
    <t>TORRELAGUNA</t>
  </si>
  <si>
    <t>VALDEMORO</t>
  </si>
  <si>
    <t>ANTEQUERA</t>
  </si>
  <si>
    <t>ARCHIDONA</t>
  </si>
  <si>
    <t>COIN</t>
  </si>
  <si>
    <t>ESTEPONA</t>
  </si>
  <si>
    <t>FUENGIROLA</t>
  </si>
  <si>
    <t>MALAGA</t>
  </si>
  <si>
    <t>MARBELLA</t>
  </si>
  <si>
    <t>RONDA</t>
  </si>
  <si>
    <t>TORREMOLINOS</t>
  </si>
  <si>
    <t>TORROX</t>
  </si>
  <si>
    <t>VELEZ-MALAGA</t>
  </si>
  <si>
    <t>CARAVACA DE LA CRUZ</t>
  </si>
  <si>
    <t>CARTAGENA</t>
  </si>
  <si>
    <t>CIEZA</t>
  </si>
  <si>
    <t>JUMILLA</t>
  </si>
  <si>
    <t>LORCA</t>
  </si>
  <si>
    <t>MOLINA DE SEGURA</t>
  </si>
  <si>
    <t>MULA</t>
  </si>
  <si>
    <t>MURCIA</t>
  </si>
  <si>
    <t>SAN JAVIER</t>
  </si>
  <si>
    <t>TOTANA</t>
  </si>
  <si>
    <t>YECLA</t>
  </si>
  <si>
    <t>AOIZ/AGOITZ</t>
  </si>
  <si>
    <t>ESTELLA-LIZARRA</t>
  </si>
  <si>
    <t>PAMPLONA/IRUÑA</t>
  </si>
  <si>
    <t>TAFALLA</t>
  </si>
  <si>
    <t>TUDELA</t>
  </si>
  <si>
    <t>A POBRA DE TRIVES</t>
  </si>
  <si>
    <t>BANDE</t>
  </si>
  <si>
    <t>CELANOVA</t>
  </si>
  <si>
    <t>O BARCO DE VALDEORRAS</t>
  </si>
  <si>
    <t>O CARBALLIÑO</t>
  </si>
  <si>
    <t>OURENSE</t>
  </si>
  <si>
    <t>RIBADAVIA</t>
  </si>
  <si>
    <t>VERIN</t>
  </si>
  <si>
    <t>XINZO DE LIMIA</t>
  </si>
  <si>
    <t>AVILES</t>
  </si>
  <si>
    <t>CANGAS DE ONIS</t>
  </si>
  <si>
    <t>CANGAS DEL NARCEA</t>
  </si>
  <si>
    <t>CASTROPOL</t>
  </si>
  <si>
    <t>GIJON</t>
  </si>
  <si>
    <t>GRADO</t>
  </si>
  <si>
    <t>LANGREO</t>
  </si>
  <si>
    <t>LAVIANA</t>
  </si>
  <si>
    <t>LENA</t>
  </si>
  <si>
    <t>LLANES</t>
  </si>
  <si>
    <t>MIERES</t>
  </si>
  <si>
    <t>OVIEDO</t>
  </si>
  <si>
    <t>PILOÑA</t>
  </si>
  <si>
    <t>PRAVIA</t>
  </si>
  <si>
    <t>SIERO</t>
  </si>
  <si>
    <t>TINEO</t>
  </si>
  <si>
    <t>VALDES</t>
  </si>
  <si>
    <t>VILLAVICIOSA</t>
  </si>
  <si>
    <t>CARRION DE LOS CONDES</t>
  </si>
  <si>
    <t>CERVERA DE PISUERGA</t>
  </si>
  <si>
    <t>PALENCIA</t>
  </si>
  <si>
    <t>ARRECIFE</t>
  </si>
  <si>
    <t>ARUCAS</t>
  </si>
  <si>
    <t>LAS PALMAS DE GRAN CANARIA</t>
  </si>
  <si>
    <t>PUERTO DEL ROSARIO</t>
  </si>
  <si>
    <t>SAN BARTOLOME DE TIRAJANA</t>
  </si>
  <si>
    <t>SANTA MARIA DE GUIA DE GRAN CANARIA</t>
  </si>
  <si>
    <t>TELDE</t>
  </si>
  <si>
    <t>A ESTRADA</t>
  </si>
  <si>
    <t>CALDAS DE REIS</t>
  </si>
  <si>
    <t>CAMBADOS</t>
  </si>
  <si>
    <t>CANGAS</t>
  </si>
  <si>
    <t>LALIN</t>
  </si>
  <si>
    <t>MARIN</t>
  </si>
  <si>
    <t>O PORRIÑO</t>
  </si>
  <si>
    <t>PONTEAREAS</t>
  </si>
  <si>
    <t>PONTEVEDRA</t>
  </si>
  <si>
    <t>REDONDELA</t>
  </si>
  <si>
    <t>TUI</t>
  </si>
  <si>
    <t>VIGO</t>
  </si>
  <si>
    <t>VILAGARCIA DE AROUSA</t>
  </si>
  <si>
    <t>BEJAR</t>
  </si>
  <si>
    <t>CIUDAD RODRIGO</t>
  </si>
  <si>
    <t>PEÑARANDA DE BRACAMONTE</t>
  </si>
  <si>
    <t>SALAMANCA</t>
  </si>
  <si>
    <t>VITIGUDINO</t>
  </si>
  <si>
    <t>ARONA</t>
  </si>
  <si>
    <t>GRANADILLA DE ABONA</t>
  </si>
  <si>
    <t>GÜIMAR</t>
  </si>
  <si>
    <t>ICOD DE LOS VINOS</t>
  </si>
  <si>
    <t>LA OROTAVA</t>
  </si>
  <si>
    <t>LOS LLANOS DE ARIDANE</t>
  </si>
  <si>
    <t>PUERTO DE LA CRUZ</t>
  </si>
  <si>
    <t>SAN CRISTOBAL DE LA LAGUNA</t>
  </si>
  <si>
    <t>SAN SEBASTIAN DE LA GOMERA</t>
  </si>
  <si>
    <t>SANTA CRUZ DE LA PALMA</t>
  </si>
  <si>
    <t>SANTA CRUZ DE TENERIFE</t>
  </si>
  <si>
    <t>VALVERDE</t>
  </si>
  <si>
    <t>CASTRO-URDIALES</t>
  </si>
  <si>
    <t>LAREDO</t>
  </si>
  <si>
    <t>MEDIO CUDEYO</t>
  </si>
  <si>
    <t>REINOSA</t>
  </si>
  <si>
    <t>SAN VICENTE DE LA BARQUERA</t>
  </si>
  <si>
    <t>SANTANDER</t>
  </si>
  <si>
    <t>SANTOÑA</t>
  </si>
  <si>
    <t>TORRELAVEGA</t>
  </si>
  <si>
    <t>CUELLAR</t>
  </si>
  <si>
    <t>SANTA MARIA LA REAL DE NIEVA</t>
  </si>
  <si>
    <t>SEGOVIA</t>
  </si>
  <si>
    <t>SEPULVEDA</t>
  </si>
  <si>
    <t>ALCALA DE GUADAIRA</t>
  </si>
  <si>
    <t>CARMONA</t>
  </si>
  <si>
    <t>CAZALLA DE LA SIERRA</t>
  </si>
  <si>
    <t>CORIA DEL RIO</t>
  </si>
  <si>
    <t>DOS HERMANAS</t>
  </si>
  <si>
    <t>ECIJA</t>
  </si>
  <si>
    <t>ESTEPA</t>
  </si>
  <si>
    <t>LEBRIJA</t>
  </si>
  <si>
    <t>LORA DEL RIO</t>
  </si>
  <si>
    <t>MARCHENA</t>
  </si>
  <si>
    <t>MORON DE LA FRONTERA</t>
  </si>
  <si>
    <t>OSUNA</t>
  </si>
  <si>
    <t>SANLUCAR LA MAYOR</t>
  </si>
  <si>
    <t>SEVILLA</t>
  </si>
  <si>
    <t>UTRERA</t>
  </si>
  <si>
    <t>ALMAZAN</t>
  </si>
  <si>
    <t>BURGO DE OSMA-CIUDAD DE OSMA</t>
  </si>
  <si>
    <t>SORIA</t>
  </si>
  <si>
    <t>AMPOSTA</t>
  </si>
  <si>
    <t>EL VENDRELL</t>
  </si>
  <si>
    <t>FALSET</t>
  </si>
  <si>
    <t>GANDESA</t>
  </si>
  <si>
    <t>REUS</t>
  </si>
  <si>
    <t>TARRAGONA</t>
  </si>
  <si>
    <t>TORTOSA</t>
  </si>
  <si>
    <t>VALLS</t>
  </si>
  <si>
    <t>ALCAÑIZ</t>
  </si>
  <si>
    <t>CALAMOCHA</t>
  </si>
  <si>
    <t>TERUEL</t>
  </si>
  <si>
    <t>ILLESCAS</t>
  </si>
  <si>
    <t>OCAÑA</t>
  </si>
  <si>
    <t>ORGAZ</t>
  </si>
  <si>
    <t>QUINTANAR DE LA ORDEN</t>
  </si>
  <si>
    <t>TALAVERA DE LA REINA</t>
  </si>
  <si>
    <t>TOLEDO</t>
  </si>
  <si>
    <t>TORRIJOS</t>
  </si>
  <si>
    <t>ALZIRA</t>
  </si>
  <si>
    <t>CARLET</t>
  </si>
  <si>
    <t>CATARROJA</t>
  </si>
  <si>
    <t>GANDIA</t>
  </si>
  <si>
    <t>LLIRIA</t>
  </si>
  <si>
    <t>MASSAMAGRELL</t>
  </si>
  <si>
    <t>MISLATA</t>
  </si>
  <si>
    <t>MONCADA</t>
  </si>
  <si>
    <t>ONTINYENT</t>
  </si>
  <si>
    <t>PATERNA</t>
  </si>
  <si>
    <t>PICASSENT</t>
  </si>
  <si>
    <t>QUART DE POBLET</t>
  </si>
  <si>
    <t>REQUENA</t>
  </si>
  <si>
    <t>SAGUNTO/SAGUNT</t>
  </si>
  <si>
    <t>SUECA</t>
  </si>
  <si>
    <t>TORRENT</t>
  </si>
  <si>
    <t>VALENCIA</t>
  </si>
  <si>
    <t>XATIVA</t>
  </si>
  <si>
    <t>MEDINA DE RIOSECO</t>
  </si>
  <si>
    <t>MEDINA DEL CAMPO</t>
  </si>
  <si>
    <t>VALLADOLID</t>
  </si>
  <si>
    <t>BALMASEDA</t>
  </si>
  <si>
    <t>BARAKALDO</t>
  </si>
  <si>
    <t>BILBAO</t>
  </si>
  <si>
    <t>DURANGO</t>
  </si>
  <si>
    <t>GERNIKA-LUMO</t>
  </si>
  <si>
    <t>GETXO</t>
  </si>
  <si>
    <t>BENAVENTE</t>
  </si>
  <si>
    <t>PUEBLA DE SANABRIA</t>
  </si>
  <si>
    <t>TORO</t>
  </si>
  <si>
    <t>VILLALPANDO</t>
  </si>
  <si>
    <t>ZAMORA</t>
  </si>
  <si>
    <t>CALATAYUD</t>
  </si>
  <si>
    <t>CASPE</t>
  </si>
  <si>
    <t>DAROCA</t>
  </si>
  <si>
    <t>EJEA DE LOS CABALLEROS</t>
  </si>
  <si>
    <t>LA ALMUNIA DE DOÑA GODINA</t>
  </si>
  <si>
    <t>TARAZONA</t>
  </si>
  <si>
    <t>ZARAGOZA</t>
  </si>
  <si>
    <t>CEUTA</t>
  </si>
  <si>
    <t>MELILLA</t>
  </si>
  <si>
    <t>Columna1</t>
  </si>
  <si>
    <t>25-T2</t>
  </si>
  <si>
    <t>Evolución 25-T2</t>
  </si>
  <si>
    <t>25-T3</t>
  </si>
  <si>
    <t>Evolución 25-T3</t>
  </si>
  <si>
    <t>25-T4</t>
  </si>
  <si>
    <t>Evolución 25-T4</t>
  </si>
  <si>
    <t>-</t>
  </si>
  <si>
    <t xml:space="preserve"> CUARTO TRIMESTRE DE 2025</t>
  </si>
  <si>
    <t>CUARTO TRIMESTRE 2025</t>
  </si>
  <si>
    <t>*En este caso se ha planteado una Cuestión de inconstitucionalidad ante el Tribunal Constitucional</t>
  </si>
  <si>
    <t>,</t>
  </si>
  <si>
    <t>CASTILLA Y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</si>
</sst>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4"/>
      <color theme="0"/>
      <name val="Verdana"/>
      <family val="2"/>
    </font>
    <font>
      <b/>
      <sz val="12"/>
      <color theme="3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8"/>
      <name val="Arial"/>
      <family val="2"/>
    </font>
    <font>
      <b/>
      <sz val="16"/>
      <color theme="0"/>
      <name val="Verdana"/>
      <family val="2"/>
    </font>
    <font>
      <b/>
      <sz val="10"/>
      <color theme="0"/>
      <name val="Calibri"/>
      <family val="2"/>
      <scheme val="minor"/>
    </font>
    <font>
      <b/>
      <sz val="10"/>
      <color indexed="8"/>
      <name val="Verdana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33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 style="medium">
        <color theme="4"/>
      </top>
      <bottom style="medium">
        <color theme="4"/>
      </bottom>
      <diagonal/>
    </border>
    <border>
      <left/>
      <right style="thin">
        <color theme="4" tint="0.39997558519241921"/>
      </right>
      <top style="medium">
        <color theme="4"/>
      </top>
      <bottom style="medium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4" tint="0.39997558519241921"/>
      </right>
      <top style="thin">
        <color theme="0"/>
      </top>
      <bottom/>
      <diagonal/>
    </border>
    <border>
      <left style="thin">
        <color theme="4" tint="0.39997558519241921"/>
      </left>
      <right/>
      <top style="medium">
        <color theme="4" tint="0.79995117038483843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thin">
        <color theme="4" tint="0.39997558519241921"/>
      </right>
      <top style="medium">
        <color theme="4" tint="0.79998168889431442"/>
      </top>
      <bottom/>
      <diagonal/>
    </border>
    <border>
      <left/>
      <right/>
      <top style="medium">
        <color theme="4"/>
      </top>
      <bottom style="thin">
        <color indexed="64"/>
      </bottom>
      <diagonal/>
    </border>
  </borders>
  <cellStyleXfs count="3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9" fillId="0" borderId="0"/>
    <xf numFmtId="0" fontId="7" fillId="0" borderId="0"/>
    <xf numFmtId="0" fontId="6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>
      <alignment horizontal="left"/>
    </xf>
    <xf numFmtId="0" fontId="17" fillId="0" borderId="0" xfId="0" applyFont="1"/>
    <xf numFmtId="0" fontId="16" fillId="0" borderId="0" xfId="1" applyFont="1" applyFill="1" applyAlignment="1" applyProtection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7" fillId="0" borderId="0" xfId="0" applyNumberFormat="1" applyFont="1"/>
    <xf numFmtId="0" fontId="23" fillId="0" borderId="0" xfId="0" applyFont="1"/>
    <xf numFmtId="0" fontId="21" fillId="0" borderId="0" xfId="0" applyFont="1"/>
    <xf numFmtId="3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/>
    <xf numFmtId="0" fontId="19" fillId="0" borderId="2" xfId="0" applyFont="1" applyBorder="1" applyAlignment="1">
      <alignment horizontal="right"/>
    </xf>
    <xf numFmtId="0" fontId="12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8" fillId="2" borderId="4" xfId="0" applyFont="1" applyFill="1" applyBorder="1"/>
    <xf numFmtId="0" fontId="29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3" fontId="30" fillId="0" borderId="5" xfId="0" applyNumberFormat="1" applyFont="1" applyBorder="1" applyAlignment="1">
      <alignment vertical="center"/>
    </xf>
    <xf numFmtId="164" fontId="30" fillId="0" borderId="5" xfId="0" applyNumberFormat="1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/>
    </xf>
    <xf numFmtId="3" fontId="30" fillId="0" borderId="7" xfId="0" applyNumberFormat="1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27" fillId="3" borderId="8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3" fontId="30" fillId="0" borderId="9" xfId="0" applyNumberFormat="1" applyFont="1" applyBorder="1" applyAlignment="1">
      <alignment vertical="center"/>
    </xf>
    <xf numFmtId="164" fontId="30" fillId="0" borderId="9" xfId="0" applyNumberFormat="1" applyFont="1" applyBorder="1" applyAlignment="1">
      <alignment vertical="center"/>
    </xf>
    <xf numFmtId="0" fontId="28" fillId="2" borderId="4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29" fillId="2" borderId="12" xfId="0" applyFont="1" applyFill="1" applyBorder="1" applyAlignment="1">
      <alignment horizontal="center" vertical="center"/>
    </xf>
    <xf numFmtId="3" fontId="31" fillId="4" borderId="11" xfId="0" applyNumberFormat="1" applyFont="1" applyFill="1" applyBorder="1" applyAlignment="1" applyProtection="1">
      <alignment vertical="center"/>
      <protection locked="0"/>
    </xf>
    <xf numFmtId="164" fontId="31" fillId="4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24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30" fillId="0" borderId="5" xfId="0" applyNumberFormat="1" applyFont="1" applyBorder="1" applyAlignment="1">
      <alignment horizontal="right" vertical="center"/>
    </xf>
    <xf numFmtId="164" fontId="31" fillId="4" borderId="11" xfId="0" applyNumberFormat="1" applyFont="1" applyFill="1" applyBorder="1" applyAlignment="1" applyProtection="1">
      <alignment horizontal="right" vertical="center"/>
      <protection locked="0"/>
    </xf>
    <xf numFmtId="3" fontId="30" fillId="0" borderId="14" xfId="0" applyNumberFormat="1" applyFont="1" applyBorder="1" applyAlignment="1">
      <alignment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3" fontId="30" fillId="0" borderId="0" xfId="0" applyNumberFormat="1" applyFont="1" applyAlignment="1">
      <alignment vertical="center"/>
    </xf>
    <xf numFmtId="164" fontId="30" fillId="0" borderId="0" xfId="0" applyNumberFormat="1" applyFont="1" applyAlignment="1">
      <alignment vertical="center"/>
    </xf>
    <xf numFmtId="165" fontId="30" fillId="0" borderId="5" xfId="0" applyNumberFormat="1" applyFont="1" applyBorder="1" applyAlignment="1">
      <alignment vertical="center"/>
    </xf>
    <xf numFmtId="0" fontId="33" fillId="0" borderId="0" xfId="0" applyFont="1"/>
    <xf numFmtId="166" fontId="3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34" fillId="0" borderId="0" xfId="0" applyFont="1"/>
    <xf numFmtId="0" fontId="35" fillId="0" borderId="0" xfId="0" applyFont="1"/>
    <xf numFmtId="0" fontId="29" fillId="2" borderId="12" xfId="0" applyFont="1" applyFill="1" applyBorder="1" applyAlignment="1">
      <alignment horizontal="center" vertical="center" wrapText="1"/>
    </xf>
    <xf numFmtId="3" fontId="33" fillId="0" borderId="0" xfId="0" applyNumberFormat="1" applyFont="1"/>
    <xf numFmtId="3" fontId="19" fillId="0" borderId="0" xfId="0" applyNumberFormat="1" applyFont="1" applyAlignment="1">
      <alignment vertical="center"/>
    </xf>
    <xf numFmtId="0" fontId="27" fillId="0" borderId="0" xfId="1" applyFont="1" applyAlignment="1" applyProtection="1">
      <alignment vertical="center"/>
    </xf>
    <xf numFmtId="9" fontId="30" fillId="0" borderId="9" xfId="0" applyNumberFormat="1" applyFont="1" applyBorder="1" applyAlignment="1">
      <alignment vertical="center"/>
    </xf>
    <xf numFmtId="0" fontId="37" fillId="3" borderId="15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38" fillId="0" borderId="0" xfId="34" applyFont="1"/>
    <xf numFmtId="3" fontId="39" fillId="4" borderId="11" xfId="0" applyNumberFormat="1" applyFont="1" applyFill="1" applyBorder="1" applyAlignment="1" applyProtection="1">
      <alignment vertical="center"/>
      <protection locked="0"/>
    </xf>
    <xf numFmtId="3" fontId="12" fillId="0" borderId="5" xfId="0" applyNumberFormat="1" applyFont="1" applyBorder="1" applyAlignment="1">
      <alignment vertical="center"/>
    </xf>
    <xf numFmtId="0" fontId="27" fillId="0" borderId="0" xfId="0" applyFont="1" applyAlignment="1" applyProtection="1">
      <alignment horizontal="left" vertical="center" wrapText="1"/>
      <protection locked="0"/>
    </xf>
    <xf numFmtId="3" fontId="12" fillId="0" borderId="0" xfId="0" applyNumberFormat="1" applyFont="1" applyAlignment="1">
      <alignment vertical="center"/>
    </xf>
    <xf numFmtId="3" fontId="12" fillId="0" borderId="9" xfId="0" applyNumberFormat="1" applyFont="1" applyBorder="1" applyAlignment="1">
      <alignment vertical="center"/>
    </xf>
    <xf numFmtId="0" fontId="43" fillId="6" borderId="23" xfId="0" applyFont="1" applyFill="1" applyBorder="1" applyAlignment="1">
      <alignment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left" vertical="center" wrapText="1"/>
    </xf>
    <xf numFmtId="3" fontId="30" fillId="5" borderId="27" xfId="0" applyNumberFormat="1" applyFont="1" applyFill="1" applyBorder="1" applyAlignment="1">
      <alignment vertical="center"/>
    </xf>
    <xf numFmtId="3" fontId="30" fillId="5" borderId="28" xfId="0" applyNumberFormat="1" applyFont="1" applyFill="1" applyBorder="1" applyAlignment="1">
      <alignment vertical="center"/>
    </xf>
    <xf numFmtId="0" fontId="27" fillId="0" borderId="29" xfId="0" applyFont="1" applyBorder="1" applyAlignment="1">
      <alignment horizontal="left" vertical="center" wrapText="1"/>
    </xf>
    <xf numFmtId="3" fontId="30" fillId="0" borderId="30" xfId="0" applyNumberFormat="1" applyFont="1" applyBorder="1" applyAlignment="1">
      <alignment vertical="center"/>
    </xf>
    <xf numFmtId="3" fontId="30" fillId="0" borderId="31" xfId="0" applyNumberFormat="1" applyFont="1" applyBorder="1" applyAlignment="1">
      <alignment vertical="center"/>
    </xf>
    <xf numFmtId="0" fontId="27" fillId="5" borderId="29" xfId="0" applyFont="1" applyFill="1" applyBorder="1" applyAlignment="1">
      <alignment horizontal="left" vertical="center" wrapText="1"/>
    </xf>
    <xf numFmtId="3" fontId="30" fillId="5" borderId="30" xfId="0" applyNumberFormat="1" applyFont="1" applyFill="1" applyBorder="1" applyAlignment="1">
      <alignment vertical="center"/>
    </xf>
    <xf numFmtId="3" fontId="30" fillId="5" borderId="31" xfId="0" applyNumberFormat="1" applyFont="1" applyFill="1" applyBorder="1" applyAlignment="1">
      <alignment vertical="center"/>
    </xf>
    <xf numFmtId="0" fontId="31" fillId="4" borderId="21" xfId="0" applyFont="1" applyFill="1" applyBorder="1" applyAlignment="1">
      <alignment horizontal="left" vertical="center" wrapText="1"/>
    </xf>
    <xf numFmtId="3" fontId="31" fillId="4" borderId="11" xfId="0" applyNumberFormat="1" applyFont="1" applyFill="1" applyBorder="1" applyAlignment="1">
      <alignment vertical="center"/>
    </xf>
    <xf numFmtId="3" fontId="31" fillId="4" borderId="22" xfId="0" applyNumberFormat="1" applyFont="1" applyFill="1" applyBorder="1" applyAlignment="1">
      <alignment vertical="center"/>
    </xf>
    <xf numFmtId="0" fontId="42" fillId="6" borderId="23" xfId="0" applyFont="1" applyFill="1" applyBorder="1"/>
    <xf numFmtId="165" fontId="30" fillId="5" borderId="27" xfId="0" applyNumberFormat="1" applyFont="1" applyFill="1" applyBorder="1" applyAlignment="1">
      <alignment vertical="center"/>
    </xf>
    <xf numFmtId="165" fontId="30" fillId="0" borderId="30" xfId="0" applyNumberFormat="1" applyFont="1" applyBorder="1" applyAlignment="1">
      <alignment vertical="center"/>
    </xf>
    <xf numFmtId="165" fontId="30" fillId="5" borderId="30" xfId="0" applyNumberFormat="1" applyFont="1" applyFill="1" applyBorder="1" applyAlignment="1">
      <alignment vertical="center"/>
    </xf>
    <xf numFmtId="166" fontId="31" fillId="4" borderId="11" xfId="0" applyNumberFormat="1" applyFont="1" applyFill="1" applyBorder="1" applyAlignment="1">
      <alignment horizontal="right" vertical="center" wrapText="1"/>
    </xf>
    <xf numFmtId="164" fontId="30" fillId="0" borderId="5" xfId="0" quotePrefix="1" applyNumberFormat="1" applyFont="1" applyBorder="1" applyAlignment="1">
      <alignment vertical="center"/>
    </xf>
    <xf numFmtId="3" fontId="31" fillId="4" borderId="32" xfId="0" applyNumberFormat="1" applyFont="1" applyFill="1" applyBorder="1" applyAlignment="1" applyProtection="1">
      <alignment vertical="center"/>
      <protection locked="0"/>
    </xf>
    <xf numFmtId="0" fontId="27" fillId="0" borderId="0" xfId="1" applyFont="1" applyAlignment="1" applyProtection="1">
      <alignment horizontal="left" vertical="center"/>
    </xf>
    <xf numFmtId="0" fontId="41" fillId="2" borderId="0" xfId="0" applyFont="1" applyFill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</cellXfs>
  <cellStyles count="35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13" xfId="34" xr:uid="{17C642A4-CB2E-48A5-A8DC-0D5EF46EFBA5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Resumen!$B$47:$B$82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Resumen!$D$47:$D$82</c:f>
              <c:numCache>
                <c:formatCode>#,##0</c:formatCode>
                <c:ptCount val="36"/>
                <c:pt idx="0">
                  <c:v>17483</c:v>
                </c:pt>
                <c:pt idx="1">
                  <c:v>17095</c:v>
                </c:pt>
                <c:pt idx="2">
                  <c:v>12545</c:v>
                </c:pt>
                <c:pt idx="3">
                  <c:v>16901</c:v>
                </c:pt>
                <c:pt idx="4">
                  <c:v>16226</c:v>
                </c:pt>
                <c:pt idx="5">
                  <c:v>17077</c:v>
                </c:pt>
                <c:pt idx="6">
                  <c:v>12249</c:v>
                </c:pt>
                <c:pt idx="7">
                  <c:v>16689</c:v>
                </c:pt>
                <c:pt idx="8">
                  <c:v>16423</c:v>
                </c:pt>
                <c:pt idx="9">
                  <c:v>16409</c:v>
                </c:pt>
                <c:pt idx="10">
                  <c:v>12607</c:v>
                </c:pt>
                <c:pt idx="11">
                  <c:v>16581</c:v>
                </c:pt>
                <c:pt idx="12">
                  <c:v>13690</c:v>
                </c:pt>
                <c:pt idx="13">
                  <c:v>9552</c:v>
                </c:pt>
                <c:pt idx="14">
                  <c:v>14835</c:v>
                </c:pt>
                <c:pt idx="15">
                  <c:v>16883</c:v>
                </c:pt>
                <c:pt idx="16">
                  <c:v>15048</c:v>
                </c:pt>
                <c:pt idx="17">
                  <c:v>15937</c:v>
                </c:pt>
                <c:pt idx="18">
                  <c:v>11767</c:v>
                </c:pt>
                <c:pt idx="19">
                  <c:v>14416</c:v>
                </c:pt>
                <c:pt idx="20">
                  <c:v>14730</c:v>
                </c:pt>
                <c:pt idx="21">
                  <c:v>14306</c:v>
                </c:pt>
                <c:pt idx="22">
                  <c:v>11321</c:v>
                </c:pt>
                <c:pt idx="23">
                  <c:v>14766</c:v>
                </c:pt>
                <c:pt idx="24">
                  <c:v>12839</c:v>
                </c:pt>
                <c:pt idx="25">
                  <c:v>14208</c:v>
                </c:pt>
                <c:pt idx="26">
                  <c:v>11303</c:v>
                </c:pt>
                <c:pt idx="27">
                  <c:v>14446</c:v>
                </c:pt>
                <c:pt idx="28">
                  <c:v>14327</c:v>
                </c:pt>
                <c:pt idx="29">
                  <c:v>14748</c:v>
                </c:pt>
                <c:pt idx="30">
                  <c:v>11189</c:v>
                </c:pt>
                <c:pt idx="31">
                  <c:v>14881</c:v>
                </c:pt>
                <c:pt idx="32">
                  <c:v>13951</c:v>
                </c:pt>
                <c:pt idx="33">
                  <c:v>13442</c:v>
                </c:pt>
                <c:pt idx="34">
                  <c:v>11437</c:v>
                </c:pt>
                <c:pt idx="35">
                  <c:v>14636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Resumen!$B$47:$B$82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Resumen!$E$47:$E$82</c:f>
              <c:numCache>
                <c:formatCode>#,##0</c:formatCode>
                <c:ptCount val="36"/>
                <c:pt idx="0">
                  <c:v>12679</c:v>
                </c:pt>
                <c:pt idx="1">
                  <c:v>11520</c:v>
                </c:pt>
                <c:pt idx="2">
                  <c:v>8727</c:v>
                </c:pt>
                <c:pt idx="3">
                  <c:v>12093</c:v>
                </c:pt>
                <c:pt idx="4">
                  <c:v>11594</c:v>
                </c:pt>
                <c:pt idx="5">
                  <c:v>11986</c:v>
                </c:pt>
                <c:pt idx="6">
                  <c:v>8566</c:v>
                </c:pt>
                <c:pt idx="7">
                  <c:v>12287</c:v>
                </c:pt>
                <c:pt idx="8">
                  <c:v>11668</c:v>
                </c:pt>
                <c:pt idx="9">
                  <c:v>10869</c:v>
                </c:pt>
                <c:pt idx="10">
                  <c:v>8528</c:v>
                </c:pt>
                <c:pt idx="11">
                  <c:v>11761</c:v>
                </c:pt>
                <c:pt idx="12">
                  <c:v>9290</c:v>
                </c:pt>
                <c:pt idx="13">
                  <c:v>6264</c:v>
                </c:pt>
                <c:pt idx="14">
                  <c:v>9809</c:v>
                </c:pt>
                <c:pt idx="15">
                  <c:v>10727</c:v>
                </c:pt>
                <c:pt idx="16">
                  <c:v>9290</c:v>
                </c:pt>
                <c:pt idx="17">
                  <c:v>9750</c:v>
                </c:pt>
                <c:pt idx="18">
                  <c:v>7520</c:v>
                </c:pt>
                <c:pt idx="19">
                  <c:v>9777</c:v>
                </c:pt>
                <c:pt idx="20">
                  <c:v>9498</c:v>
                </c:pt>
                <c:pt idx="21">
                  <c:v>9118</c:v>
                </c:pt>
                <c:pt idx="22">
                  <c:v>7413</c:v>
                </c:pt>
                <c:pt idx="23">
                  <c:v>10221</c:v>
                </c:pt>
                <c:pt idx="24">
                  <c:v>8954</c:v>
                </c:pt>
                <c:pt idx="25">
                  <c:v>9269</c:v>
                </c:pt>
                <c:pt idx="26">
                  <c:v>7522</c:v>
                </c:pt>
                <c:pt idx="27">
                  <c:v>10319</c:v>
                </c:pt>
                <c:pt idx="28">
                  <c:v>9797</c:v>
                </c:pt>
                <c:pt idx="29">
                  <c:v>9881</c:v>
                </c:pt>
                <c:pt idx="30">
                  <c:v>7463</c:v>
                </c:pt>
                <c:pt idx="31">
                  <c:v>9939</c:v>
                </c:pt>
                <c:pt idx="32">
                  <c:v>9448</c:v>
                </c:pt>
                <c:pt idx="33">
                  <c:v>7104</c:v>
                </c:pt>
                <c:pt idx="34">
                  <c:v>4417</c:v>
                </c:pt>
                <c:pt idx="35">
                  <c:v>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2025-T4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0053662409845827"/>
          <c:y val="3.7389902097713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'!$J$50:$J$66</c:f>
              <c:numCache>
                <c:formatCode>#,##0.0</c:formatCode>
                <c:ptCount val="17"/>
                <c:pt idx="0">
                  <c:v>0.45265320981483426</c:v>
                </c:pt>
                <c:pt idx="1">
                  <c:v>0</c:v>
                </c:pt>
                <c:pt idx="2">
                  <c:v>0.9866515906303619</c:v>
                </c:pt>
                <c:pt idx="3">
                  <c:v>0.8080938681837283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0.47186860912952511</c:v>
                </c:pt>
                <c:pt idx="8">
                  <c:v>0.49102257292145546</c:v>
                </c:pt>
                <c:pt idx="9">
                  <c:v>0.36928692356850079</c:v>
                </c:pt>
                <c:pt idx="10">
                  <c:v>0</c:v>
                </c:pt>
                <c:pt idx="11">
                  <c:v>0.36857269119616215</c:v>
                </c:pt>
                <c:pt idx="12">
                  <c:v>0.56045714247282941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3.0554316408278996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2025-T4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7198638813681413"/>
          <c:y val="2.2284074694826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75754335621922E-2"/>
          <c:y val="0.16767267929266214"/>
          <c:w val="0.93241743722326709"/>
          <c:h val="0.53961040460503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TSJ'!$J$50:$J$66</c:f>
              <c:numCache>
                <c:formatCode>#,##0.0</c:formatCode>
                <c:ptCount val="17"/>
                <c:pt idx="0">
                  <c:v>13.364586019782982</c:v>
                </c:pt>
                <c:pt idx="1">
                  <c:v>10.082336629349756</c:v>
                </c:pt>
                <c:pt idx="2">
                  <c:v>12.135814564753451</c:v>
                </c:pt>
                <c:pt idx="3">
                  <c:v>9.7779358050231124</c:v>
                </c:pt>
                <c:pt idx="4">
                  <c:v>16.177950342581433</c:v>
                </c:pt>
                <c:pt idx="5">
                  <c:v>8.4180186004538999</c:v>
                </c:pt>
                <c:pt idx="6">
                  <c:v>10.29810298102981</c:v>
                </c:pt>
                <c:pt idx="7">
                  <c:v>10.852978009979077</c:v>
                </c:pt>
                <c:pt idx="8">
                  <c:v>8.7156506693558331</c:v>
                </c:pt>
                <c:pt idx="9">
                  <c:v>14.032903095603029</c:v>
                </c:pt>
                <c:pt idx="10">
                  <c:v>12.742027199473585</c:v>
                </c:pt>
                <c:pt idx="11">
                  <c:v>9.9146053931767604</c:v>
                </c:pt>
                <c:pt idx="12">
                  <c:v>13.18475427667331</c:v>
                </c:pt>
                <c:pt idx="13">
                  <c:v>10.320060309425614</c:v>
                </c:pt>
                <c:pt idx="14">
                  <c:v>5.998536942209217</c:v>
                </c:pt>
                <c:pt idx="15">
                  <c:v>9.9003631025062191</c:v>
                </c:pt>
                <c:pt idx="16">
                  <c:v>13.138356055559969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</a:t>
            </a: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2025-T4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043928719436398E-2"/>
          <c:y val="0.1841572040337063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TSJ'!$J$50:$J$66</c:f>
              <c:numCache>
                <c:formatCode>#,##0.0</c:formatCode>
                <c:ptCount val="17"/>
                <c:pt idx="0">
                  <c:v>7.8082678693058911</c:v>
                </c:pt>
                <c:pt idx="1">
                  <c:v>7.1385887083717243</c:v>
                </c:pt>
                <c:pt idx="2">
                  <c:v>10.359841701618798</c:v>
                </c:pt>
                <c:pt idx="3">
                  <c:v>10.02036396547823</c:v>
                </c:pt>
                <c:pt idx="4">
                  <c:v>10.044551586328032</c:v>
                </c:pt>
                <c:pt idx="5">
                  <c:v>7.7445771124175877</c:v>
                </c:pt>
                <c:pt idx="6">
                  <c:v>6.2539086929330834</c:v>
                </c:pt>
                <c:pt idx="7">
                  <c:v>6.6061605278133513</c:v>
                </c:pt>
                <c:pt idx="8">
                  <c:v>8.4946905115411795</c:v>
                </c:pt>
                <c:pt idx="9">
                  <c:v>8.308955780291269</c:v>
                </c:pt>
                <c:pt idx="10">
                  <c:v>7.7022701728161209</c:v>
                </c:pt>
                <c:pt idx="11">
                  <c:v>7.6294547077605559</c:v>
                </c:pt>
                <c:pt idx="12">
                  <c:v>6.697462852550311</c:v>
                </c:pt>
                <c:pt idx="13">
                  <c:v>8.6210259901909083</c:v>
                </c:pt>
                <c:pt idx="14">
                  <c:v>7.4615947329919541</c:v>
                </c:pt>
                <c:pt idx="15">
                  <c:v>5.9312986154654377</c:v>
                </c:pt>
                <c:pt idx="16">
                  <c:v>5.499776953490219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o alimentos hijos no matrimoniales menores o con discapacidad con medidas de apoyo de progenitores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</a:t>
            </a:r>
          </a:p>
          <a:p>
            <a:pPr>
              <a:defRPr sz="1200"/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2025-T4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con'!$J$50:$J$66</c:f>
              <c:numCache>
                <c:formatCode>#,##0.0</c:formatCode>
                <c:ptCount val="17"/>
                <c:pt idx="0">
                  <c:v>13.330637029046869</c:v>
                </c:pt>
                <c:pt idx="1">
                  <c:v>9.1256185550318953</c:v>
                </c:pt>
                <c:pt idx="2">
                  <c:v>9.7678507472405816</c:v>
                </c:pt>
                <c:pt idx="3">
                  <c:v>12.363836183211042</c:v>
                </c:pt>
                <c:pt idx="4">
                  <c:v>14.533488357209144</c:v>
                </c:pt>
                <c:pt idx="5">
                  <c:v>8.0812978564357429</c:v>
                </c:pt>
                <c:pt idx="6">
                  <c:v>8.1300813008130088</c:v>
                </c:pt>
                <c:pt idx="7">
                  <c:v>9.4845590435034541</c:v>
                </c:pt>
                <c:pt idx="8">
                  <c:v>8.1018724532040149</c:v>
                </c:pt>
                <c:pt idx="9">
                  <c:v>11.98336066979785</c:v>
                </c:pt>
                <c:pt idx="10">
                  <c:v>10.174603808534876</c:v>
                </c:pt>
                <c:pt idx="11">
                  <c:v>9.2880318181432848</c:v>
                </c:pt>
                <c:pt idx="12">
                  <c:v>12.175931420222218</c:v>
                </c:pt>
                <c:pt idx="13">
                  <c:v>12.459585007721167</c:v>
                </c:pt>
                <c:pt idx="14">
                  <c:v>13.89904901243599</c:v>
                </c:pt>
                <c:pt idx="15">
                  <c:v>11.015268857292956</c:v>
                </c:pt>
                <c:pt idx="16">
                  <c:v>10.082924414732069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menores o con discapacidad con medidas de apoyo de progenitores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</a:t>
            </a:r>
          </a:p>
          <a:p>
            <a:pPr>
              <a:defRPr sz="1200"/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2025-T4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cons'!$J$50:$J$66</c:f>
              <c:numCache>
                <c:formatCode>#,##0.0</c:formatCode>
                <c:ptCount val="17"/>
                <c:pt idx="0">
                  <c:v>18.004281420385034</c:v>
                </c:pt>
                <c:pt idx="1">
                  <c:v>9.1992122530563467</c:v>
                </c:pt>
                <c:pt idx="2">
                  <c:v>11.741153928501305</c:v>
                </c:pt>
                <c:pt idx="3">
                  <c:v>19.475062223227848</c:v>
                </c:pt>
                <c:pt idx="4">
                  <c:v>19.022425128090255</c:v>
                </c:pt>
                <c:pt idx="5">
                  <c:v>11.448505296617304</c:v>
                </c:pt>
                <c:pt idx="6">
                  <c:v>9.0056285178236397</c:v>
                </c:pt>
                <c:pt idx="7">
                  <c:v>11.513594062760413</c:v>
                </c:pt>
                <c:pt idx="8">
                  <c:v>11.821368443084038</c:v>
                </c:pt>
                <c:pt idx="9">
                  <c:v>12.961971017254378</c:v>
                </c:pt>
                <c:pt idx="10">
                  <c:v>15.594719856072148</c:v>
                </c:pt>
                <c:pt idx="11">
                  <c:v>10.614893506449469</c:v>
                </c:pt>
                <c:pt idx="12">
                  <c:v>9.7659657075890518</c:v>
                </c:pt>
                <c:pt idx="13">
                  <c:v>14.913745691060186</c:v>
                </c:pt>
                <c:pt idx="14">
                  <c:v>17.410387710314556</c:v>
                </c:pt>
                <c:pt idx="15">
                  <c:v>11.372038698824712</c:v>
                </c:pt>
                <c:pt idx="16">
                  <c:v>9.7773812506492792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Guarda, custodia, alimentos hijos no matrimoniales consensuada</c:v>
          </c:tx>
          <c:cat>
            <c:strRef>
              <c:f>Resumen!$B$125:$B$160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Resumen!$E$125:$E$160</c:f>
              <c:numCache>
                <c:formatCode>#,##0</c:formatCode>
                <c:ptCount val="36"/>
                <c:pt idx="0">
                  <c:v>5030</c:v>
                </c:pt>
                <c:pt idx="1">
                  <c:v>5094</c:v>
                </c:pt>
                <c:pt idx="2">
                  <c:v>3417</c:v>
                </c:pt>
                <c:pt idx="3">
                  <c:v>4951</c:v>
                </c:pt>
                <c:pt idx="4">
                  <c:v>4998</c:v>
                </c:pt>
                <c:pt idx="5">
                  <c:v>5420</c:v>
                </c:pt>
                <c:pt idx="6">
                  <c:v>3793</c:v>
                </c:pt>
                <c:pt idx="7">
                  <c:v>5070</c:v>
                </c:pt>
                <c:pt idx="8">
                  <c:v>5285</c:v>
                </c:pt>
                <c:pt idx="9">
                  <c:v>5380</c:v>
                </c:pt>
                <c:pt idx="10">
                  <c:v>3782</c:v>
                </c:pt>
                <c:pt idx="11">
                  <c:v>5269</c:v>
                </c:pt>
                <c:pt idx="12">
                  <c:v>4809</c:v>
                </c:pt>
                <c:pt idx="13">
                  <c:v>3542</c:v>
                </c:pt>
                <c:pt idx="14">
                  <c:v>5930</c:v>
                </c:pt>
                <c:pt idx="15">
                  <c:v>6955</c:v>
                </c:pt>
                <c:pt idx="16">
                  <c:v>6456</c:v>
                </c:pt>
                <c:pt idx="17">
                  <c:v>7080</c:v>
                </c:pt>
                <c:pt idx="18">
                  <c:v>4810</c:v>
                </c:pt>
                <c:pt idx="19">
                  <c:v>5686</c:v>
                </c:pt>
                <c:pt idx="20">
                  <c:v>5888</c:v>
                </c:pt>
                <c:pt idx="21">
                  <c:v>5919</c:v>
                </c:pt>
                <c:pt idx="22">
                  <c:v>4443</c:v>
                </c:pt>
                <c:pt idx="23">
                  <c:v>5827</c:v>
                </c:pt>
                <c:pt idx="24">
                  <c:v>5382</c:v>
                </c:pt>
                <c:pt idx="25">
                  <c:v>6202</c:v>
                </c:pt>
                <c:pt idx="26">
                  <c:v>4664</c:v>
                </c:pt>
                <c:pt idx="27">
                  <c:v>6025</c:v>
                </c:pt>
                <c:pt idx="28">
                  <c:v>5911</c:v>
                </c:pt>
                <c:pt idx="29">
                  <c:v>6473</c:v>
                </c:pt>
                <c:pt idx="30">
                  <c:v>4681</c:v>
                </c:pt>
                <c:pt idx="31">
                  <c:v>6079</c:v>
                </c:pt>
                <c:pt idx="32">
                  <c:v>5893</c:v>
                </c:pt>
                <c:pt idx="33">
                  <c:v>5973</c:v>
                </c:pt>
                <c:pt idx="34">
                  <c:v>4963</c:v>
                </c:pt>
                <c:pt idx="35">
                  <c:v>6489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Guarda, custodia, alimentos hijos no matrimoniales no consensuada</c:v>
          </c:tx>
          <c:cat>
            <c:strRef>
              <c:f>Resumen!$B$125:$B$160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Resumen!$F$125:$F$160</c:f>
              <c:numCache>
                <c:formatCode>#,##0</c:formatCode>
                <c:ptCount val="36"/>
                <c:pt idx="0">
                  <c:v>7776</c:v>
                </c:pt>
                <c:pt idx="1">
                  <c:v>7441</c:v>
                </c:pt>
                <c:pt idx="2">
                  <c:v>5362</c:v>
                </c:pt>
                <c:pt idx="3">
                  <c:v>7432</c:v>
                </c:pt>
                <c:pt idx="4">
                  <c:v>7050</c:v>
                </c:pt>
                <c:pt idx="5">
                  <c:v>7789</c:v>
                </c:pt>
                <c:pt idx="6">
                  <c:v>5492</c:v>
                </c:pt>
                <c:pt idx="7">
                  <c:v>7857</c:v>
                </c:pt>
                <c:pt idx="8">
                  <c:v>7545</c:v>
                </c:pt>
                <c:pt idx="9">
                  <c:v>7303</c:v>
                </c:pt>
                <c:pt idx="10">
                  <c:v>5753</c:v>
                </c:pt>
                <c:pt idx="11">
                  <c:v>7763</c:v>
                </c:pt>
                <c:pt idx="12">
                  <c:v>6286</c:v>
                </c:pt>
                <c:pt idx="13">
                  <c:v>4387</c:v>
                </c:pt>
                <c:pt idx="14">
                  <c:v>6981</c:v>
                </c:pt>
                <c:pt idx="15">
                  <c:v>7530</c:v>
                </c:pt>
                <c:pt idx="16">
                  <c:v>7006</c:v>
                </c:pt>
                <c:pt idx="17">
                  <c:v>7264</c:v>
                </c:pt>
                <c:pt idx="18">
                  <c:v>5320</c:v>
                </c:pt>
                <c:pt idx="19">
                  <c:v>6958</c:v>
                </c:pt>
                <c:pt idx="20">
                  <c:v>6922</c:v>
                </c:pt>
                <c:pt idx="21">
                  <c:v>6753</c:v>
                </c:pt>
                <c:pt idx="22">
                  <c:v>5489</c:v>
                </c:pt>
                <c:pt idx="23">
                  <c:v>7302</c:v>
                </c:pt>
                <c:pt idx="24">
                  <c:v>7004</c:v>
                </c:pt>
                <c:pt idx="25">
                  <c:v>7151</c:v>
                </c:pt>
                <c:pt idx="26">
                  <c:v>5724</c:v>
                </c:pt>
                <c:pt idx="27">
                  <c:v>7401</c:v>
                </c:pt>
                <c:pt idx="28">
                  <c:v>7505</c:v>
                </c:pt>
                <c:pt idx="29">
                  <c:v>7808</c:v>
                </c:pt>
                <c:pt idx="30">
                  <c:v>5685</c:v>
                </c:pt>
                <c:pt idx="31">
                  <c:v>7508</c:v>
                </c:pt>
                <c:pt idx="32">
                  <c:v>7305</c:v>
                </c:pt>
                <c:pt idx="33">
                  <c:v>5774</c:v>
                </c:pt>
                <c:pt idx="34">
                  <c:v>3788</c:v>
                </c:pt>
                <c:pt idx="35">
                  <c:v>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Resumen!$B$47:$B$82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Resumen!$F$47:$F$82</c:f>
              <c:numCache>
                <c:formatCode>#,##0</c:formatCode>
                <c:ptCount val="36"/>
                <c:pt idx="0">
                  <c:v>1041</c:v>
                </c:pt>
                <c:pt idx="1">
                  <c:v>933</c:v>
                </c:pt>
                <c:pt idx="2">
                  <c:v>683</c:v>
                </c:pt>
                <c:pt idx="3">
                  <c:v>1030</c:v>
                </c:pt>
                <c:pt idx="4">
                  <c:v>864</c:v>
                </c:pt>
                <c:pt idx="5">
                  <c:v>983</c:v>
                </c:pt>
                <c:pt idx="6">
                  <c:v>644</c:v>
                </c:pt>
                <c:pt idx="7">
                  <c:v>904</c:v>
                </c:pt>
                <c:pt idx="8">
                  <c:v>900</c:v>
                </c:pt>
                <c:pt idx="9">
                  <c:v>832</c:v>
                </c:pt>
                <c:pt idx="10">
                  <c:v>654</c:v>
                </c:pt>
                <c:pt idx="11">
                  <c:v>824</c:v>
                </c:pt>
                <c:pt idx="12">
                  <c:v>660</c:v>
                </c:pt>
                <c:pt idx="13">
                  <c:v>446</c:v>
                </c:pt>
                <c:pt idx="14">
                  <c:v>783</c:v>
                </c:pt>
                <c:pt idx="15">
                  <c:v>808</c:v>
                </c:pt>
                <c:pt idx="16">
                  <c:v>724</c:v>
                </c:pt>
                <c:pt idx="17">
                  <c:v>741</c:v>
                </c:pt>
                <c:pt idx="18">
                  <c:v>556</c:v>
                </c:pt>
                <c:pt idx="19">
                  <c:v>666</c:v>
                </c:pt>
                <c:pt idx="20">
                  <c:v>723</c:v>
                </c:pt>
                <c:pt idx="21">
                  <c:v>643</c:v>
                </c:pt>
                <c:pt idx="22">
                  <c:v>511</c:v>
                </c:pt>
                <c:pt idx="23">
                  <c:v>704</c:v>
                </c:pt>
                <c:pt idx="24">
                  <c:v>550</c:v>
                </c:pt>
                <c:pt idx="25">
                  <c:v>665</c:v>
                </c:pt>
                <c:pt idx="26">
                  <c:v>545</c:v>
                </c:pt>
                <c:pt idx="27">
                  <c:v>608</c:v>
                </c:pt>
                <c:pt idx="28">
                  <c:v>613</c:v>
                </c:pt>
                <c:pt idx="29">
                  <c:v>657</c:v>
                </c:pt>
                <c:pt idx="30">
                  <c:v>474</c:v>
                </c:pt>
                <c:pt idx="31">
                  <c:v>611</c:v>
                </c:pt>
                <c:pt idx="32">
                  <c:v>569</c:v>
                </c:pt>
                <c:pt idx="33">
                  <c:v>589</c:v>
                </c:pt>
                <c:pt idx="34">
                  <c:v>432</c:v>
                </c:pt>
                <c:pt idx="35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E82-9B76-8AC3991F1BE1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Resumen!$B$47:$B$82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Resumen!$G$47:$G$82</c:f>
              <c:numCache>
                <c:formatCode>#,##0</c:formatCode>
                <c:ptCount val="36"/>
                <c:pt idx="0">
                  <c:v>491</c:v>
                </c:pt>
                <c:pt idx="1">
                  <c:v>440</c:v>
                </c:pt>
                <c:pt idx="2">
                  <c:v>351</c:v>
                </c:pt>
                <c:pt idx="3">
                  <c:v>479</c:v>
                </c:pt>
                <c:pt idx="4">
                  <c:v>424</c:v>
                </c:pt>
                <c:pt idx="5">
                  <c:v>466</c:v>
                </c:pt>
                <c:pt idx="6">
                  <c:v>303</c:v>
                </c:pt>
                <c:pt idx="7">
                  <c:v>442</c:v>
                </c:pt>
                <c:pt idx="8">
                  <c:v>461</c:v>
                </c:pt>
                <c:pt idx="9">
                  <c:v>367</c:v>
                </c:pt>
                <c:pt idx="10">
                  <c:v>286</c:v>
                </c:pt>
                <c:pt idx="11">
                  <c:v>397</c:v>
                </c:pt>
                <c:pt idx="12">
                  <c:v>355</c:v>
                </c:pt>
                <c:pt idx="13">
                  <c:v>214</c:v>
                </c:pt>
                <c:pt idx="14">
                  <c:v>305</c:v>
                </c:pt>
                <c:pt idx="15">
                  <c:v>361</c:v>
                </c:pt>
                <c:pt idx="16">
                  <c:v>305</c:v>
                </c:pt>
                <c:pt idx="17">
                  <c:v>306</c:v>
                </c:pt>
                <c:pt idx="18">
                  <c:v>263</c:v>
                </c:pt>
                <c:pt idx="19">
                  <c:v>313</c:v>
                </c:pt>
                <c:pt idx="20">
                  <c:v>292</c:v>
                </c:pt>
                <c:pt idx="21">
                  <c:v>301</c:v>
                </c:pt>
                <c:pt idx="22">
                  <c:v>239</c:v>
                </c:pt>
                <c:pt idx="23">
                  <c:v>342</c:v>
                </c:pt>
                <c:pt idx="24">
                  <c:v>292</c:v>
                </c:pt>
                <c:pt idx="25">
                  <c:v>249</c:v>
                </c:pt>
                <c:pt idx="26">
                  <c:v>252</c:v>
                </c:pt>
                <c:pt idx="27">
                  <c:v>273</c:v>
                </c:pt>
                <c:pt idx="28">
                  <c:v>288</c:v>
                </c:pt>
                <c:pt idx="29">
                  <c:v>336</c:v>
                </c:pt>
                <c:pt idx="30">
                  <c:v>186</c:v>
                </c:pt>
                <c:pt idx="31">
                  <c:v>205</c:v>
                </c:pt>
                <c:pt idx="32">
                  <c:v>254</c:v>
                </c:pt>
                <c:pt idx="33">
                  <c:v>190</c:v>
                </c:pt>
                <c:pt idx="34">
                  <c:v>147</c:v>
                </c:pt>
                <c:pt idx="35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E82-9B76-8AC3991F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Resumen!$B$125:$B$160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Resumen!$C$125:$C$160</c:f>
              <c:numCache>
                <c:formatCode>#,##0</c:formatCode>
                <c:ptCount val="36"/>
                <c:pt idx="0">
                  <c:v>2859</c:v>
                </c:pt>
                <c:pt idx="1">
                  <c:v>2804</c:v>
                </c:pt>
                <c:pt idx="2">
                  <c:v>2082</c:v>
                </c:pt>
                <c:pt idx="3">
                  <c:v>2872</c:v>
                </c:pt>
                <c:pt idx="4">
                  <c:v>2846</c:v>
                </c:pt>
                <c:pt idx="5">
                  <c:v>3144</c:v>
                </c:pt>
                <c:pt idx="6">
                  <c:v>2272</c:v>
                </c:pt>
                <c:pt idx="7">
                  <c:v>3104</c:v>
                </c:pt>
                <c:pt idx="8">
                  <c:v>3335</c:v>
                </c:pt>
                <c:pt idx="9">
                  <c:v>3176</c:v>
                </c:pt>
                <c:pt idx="10">
                  <c:v>2332</c:v>
                </c:pt>
                <c:pt idx="11">
                  <c:v>3323</c:v>
                </c:pt>
                <c:pt idx="12">
                  <c:v>2880</c:v>
                </c:pt>
                <c:pt idx="13">
                  <c:v>1846</c:v>
                </c:pt>
                <c:pt idx="14">
                  <c:v>2991</c:v>
                </c:pt>
                <c:pt idx="15">
                  <c:v>3612</c:v>
                </c:pt>
                <c:pt idx="16">
                  <c:v>3496</c:v>
                </c:pt>
                <c:pt idx="17">
                  <c:v>3680</c:v>
                </c:pt>
                <c:pt idx="18">
                  <c:v>2625</c:v>
                </c:pt>
                <c:pt idx="19">
                  <c:v>3154</c:v>
                </c:pt>
                <c:pt idx="20">
                  <c:v>3359</c:v>
                </c:pt>
                <c:pt idx="21">
                  <c:v>3398</c:v>
                </c:pt>
                <c:pt idx="22">
                  <c:v>2512</c:v>
                </c:pt>
                <c:pt idx="23">
                  <c:v>3417</c:v>
                </c:pt>
                <c:pt idx="24">
                  <c:v>3003</c:v>
                </c:pt>
                <c:pt idx="25">
                  <c:v>3332</c:v>
                </c:pt>
                <c:pt idx="26">
                  <c:v>2699</c:v>
                </c:pt>
                <c:pt idx="27">
                  <c:v>3451</c:v>
                </c:pt>
                <c:pt idx="28">
                  <c:v>3384</c:v>
                </c:pt>
                <c:pt idx="29">
                  <c:v>3713</c:v>
                </c:pt>
                <c:pt idx="30">
                  <c:v>2601</c:v>
                </c:pt>
                <c:pt idx="31">
                  <c:v>3431</c:v>
                </c:pt>
                <c:pt idx="32">
                  <c:v>3585</c:v>
                </c:pt>
                <c:pt idx="33">
                  <c:v>3447</c:v>
                </c:pt>
                <c:pt idx="34">
                  <c:v>2734</c:v>
                </c:pt>
                <c:pt idx="35">
                  <c:v>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695-81F0-8098BC69C06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Resumen!$B$125:$B$160</c:f>
              <c:strCache>
                <c:ptCount val="36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  <c:pt idx="35">
                  <c:v>25-T4</c:v>
                </c:pt>
              </c:strCache>
            </c:strRef>
          </c:cat>
          <c:val>
            <c:numRef>
              <c:f>Resumen!$D$125:$D$160</c:f>
              <c:numCache>
                <c:formatCode>#,##0</c:formatCode>
                <c:ptCount val="36"/>
                <c:pt idx="0">
                  <c:v>9186</c:v>
                </c:pt>
                <c:pt idx="1">
                  <c:v>9391</c:v>
                </c:pt>
                <c:pt idx="2">
                  <c:v>6385</c:v>
                </c:pt>
                <c:pt idx="3">
                  <c:v>9137</c:v>
                </c:pt>
                <c:pt idx="4">
                  <c:v>8734</c:v>
                </c:pt>
                <c:pt idx="5">
                  <c:v>9353</c:v>
                </c:pt>
                <c:pt idx="6">
                  <c:v>6516</c:v>
                </c:pt>
                <c:pt idx="7">
                  <c:v>9063</c:v>
                </c:pt>
                <c:pt idx="8">
                  <c:v>9440</c:v>
                </c:pt>
                <c:pt idx="9">
                  <c:v>9426</c:v>
                </c:pt>
                <c:pt idx="10">
                  <c:v>6792</c:v>
                </c:pt>
                <c:pt idx="11">
                  <c:v>9291</c:v>
                </c:pt>
                <c:pt idx="12">
                  <c:v>7854</c:v>
                </c:pt>
                <c:pt idx="13">
                  <c:v>5880</c:v>
                </c:pt>
                <c:pt idx="14">
                  <c:v>7376</c:v>
                </c:pt>
                <c:pt idx="15">
                  <c:v>8960</c:v>
                </c:pt>
                <c:pt idx="16">
                  <c:v>8439</c:v>
                </c:pt>
                <c:pt idx="17">
                  <c:v>9003</c:v>
                </c:pt>
                <c:pt idx="18">
                  <c:v>6416</c:v>
                </c:pt>
                <c:pt idx="19">
                  <c:v>8304</c:v>
                </c:pt>
                <c:pt idx="20">
                  <c:v>8518</c:v>
                </c:pt>
                <c:pt idx="21">
                  <c:v>8500</c:v>
                </c:pt>
                <c:pt idx="22">
                  <c:v>6384</c:v>
                </c:pt>
                <c:pt idx="23">
                  <c:v>8845</c:v>
                </c:pt>
                <c:pt idx="24">
                  <c:v>8097</c:v>
                </c:pt>
                <c:pt idx="25">
                  <c:v>8271</c:v>
                </c:pt>
                <c:pt idx="26">
                  <c:v>6542</c:v>
                </c:pt>
                <c:pt idx="27">
                  <c:v>8638</c:v>
                </c:pt>
                <c:pt idx="28">
                  <c:v>8497</c:v>
                </c:pt>
                <c:pt idx="29">
                  <c:v>8947</c:v>
                </c:pt>
                <c:pt idx="30">
                  <c:v>6470</c:v>
                </c:pt>
                <c:pt idx="31">
                  <c:v>8530</c:v>
                </c:pt>
                <c:pt idx="32">
                  <c:v>8694</c:v>
                </c:pt>
                <c:pt idx="33">
                  <c:v>7200</c:v>
                </c:pt>
                <c:pt idx="34">
                  <c:v>3617</c:v>
                </c:pt>
                <c:pt idx="35">
                  <c:v>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695-81F0-8098BC6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</a:t>
            </a:r>
          </a:p>
          <a:p>
            <a:pPr>
              <a:defRPr sz="1200"/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2025-T4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575193624505E-2"/>
          <c:y val="0.21076371937747879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disolución'!$J$50:$J$66</c:f>
              <c:numCache>
                <c:formatCode>#,##0.0</c:formatCode>
                <c:ptCount val="17"/>
                <c:pt idx="0">
                  <c:v>45.582178228353811</c:v>
                </c:pt>
                <c:pt idx="1">
                  <c:v>45.039343190963869</c:v>
                </c:pt>
                <c:pt idx="2">
                  <c:v>44.497986737429315</c:v>
                </c:pt>
                <c:pt idx="3">
                  <c:v>56.889808320134463</c:v>
                </c:pt>
                <c:pt idx="4">
                  <c:v>55.822817665610657</c:v>
                </c:pt>
                <c:pt idx="5">
                  <c:v>43.773696722360278</c:v>
                </c:pt>
                <c:pt idx="6">
                  <c:v>37.064832186783406</c:v>
                </c:pt>
                <c:pt idx="7">
                  <c:v>48.744027323079941</c:v>
                </c:pt>
                <c:pt idx="8">
                  <c:v>45.272281223358192</c:v>
                </c:pt>
                <c:pt idx="9">
                  <c:v>51.238560645129489</c:v>
                </c:pt>
                <c:pt idx="10">
                  <c:v>44.882364463817396</c:v>
                </c:pt>
                <c:pt idx="11">
                  <c:v>46.550730898075273</c:v>
                </c:pt>
                <c:pt idx="12">
                  <c:v>40.997439971887474</c:v>
                </c:pt>
                <c:pt idx="13">
                  <c:v>42.161221995824157</c:v>
                </c:pt>
                <c:pt idx="14">
                  <c:v>41.258229700073151</c:v>
                </c:pt>
                <c:pt idx="15">
                  <c:v>40.894743085577488</c:v>
                </c:pt>
                <c:pt idx="16">
                  <c:v>50.414622073660347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2025-T4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626043749135051"/>
          <c:y val="2.4023929677119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502270030753374E-2"/>
          <c:y val="0.1918686802944172"/>
          <c:w val="0.93329806536828808"/>
          <c:h val="0.52999403795152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TSJ'!$J$50:$J$66</c:f>
              <c:numCache>
                <c:formatCode>#,##0.0</c:formatCode>
                <c:ptCount val="17"/>
                <c:pt idx="0">
                  <c:v>0.38475522834260917</c:v>
                </c:pt>
                <c:pt idx="1">
                  <c:v>0.36796849012225386</c:v>
                </c:pt>
                <c:pt idx="2">
                  <c:v>9.866515906303619E-2</c:v>
                </c:pt>
                <c:pt idx="3">
                  <c:v>0.4040469340918641</c:v>
                </c:pt>
                <c:pt idx="4">
                  <c:v>1.5555721483251377</c:v>
                </c:pt>
                <c:pt idx="5">
                  <c:v>0</c:v>
                </c:pt>
                <c:pt idx="6">
                  <c:v>0.25015634771732331</c:v>
                </c:pt>
                <c:pt idx="7">
                  <c:v>0.23593430456476255</c:v>
                </c:pt>
                <c:pt idx="8">
                  <c:v>0.44192031562930989</c:v>
                </c:pt>
                <c:pt idx="9">
                  <c:v>0.35082257739007577</c:v>
                </c:pt>
                <c:pt idx="10">
                  <c:v>0.47544877609976055</c:v>
                </c:pt>
                <c:pt idx="11">
                  <c:v>0.18428634559808107</c:v>
                </c:pt>
                <c:pt idx="12">
                  <c:v>0.30825142836005615</c:v>
                </c:pt>
                <c:pt idx="13">
                  <c:v>0.31463598504346385</c:v>
                </c:pt>
                <c:pt idx="14">
                  <c:v>0.87783467446964147</c:v>
                </c:pt>
                <c:pt idx="15">
                  <c:v>0.17838492076587784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2025-T4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TSJ'!$J$50:$J$66</c:f>
              <c:numCache>
                <c:formatCode>#,##0.0</c:formatCode>
                <c:ptCount val="17"/>
                <c:pt idx="0">
                  <c:v>1.5616535738611783</c:v>
                </c:pt>
                <c:pt idx="1">
                  <c:v>1.1039054703667615</c:v>
                </c:pt>
                <c:pt idx="2">
                  <c:v>1.4799773859455427</c:v>
                </c:pt>
                <c:pt idx="3">
                  <c:v>0.48485632091023695</c:v>
                </c:pt>
                <c:pt idx="4">
                  <c:v>0.80000853342435652</c:v>
                </c:pt>
                <c:pt idx="5">
                  <c:v>0.50508111602723393</c:v>
                </c:pt>
                <c:pt idx="6">
                  <c:v>1.1673962893475089</c:v>
                </c:pt>
                <c:pt idx="7">
                  <c:v>0.94373721825905021</c:v>
                </c:pt>
                <c:pt idx="8">
                  <c:v>1.2521075609497114</c:v>
                </c:pt>
                <c:pt idx="9">
                  <c:v>1.1263251168839274</c:v>
                </c:pt>
                <c:pt idx="10">
                  <c:v>1.4263463282992817</c:v>
                </c:pt>
                <c:pt idx="11">
                  <c:v>1.1057180735884864</c:v>
                </c:pt>
                <c:pt idx="12">
                  <c:v>1.1069028563838381</c:v>
                </c:pt>
                <c:pt idx="13">
                  <c:v>1.0068351521390841</c:v>
                </c:pt>
                <c:pt idx="14">
                  <c:v>0.73152889539136789</c:v>
                </c:pt>
                <c:pt idx="15">
                  <c:v>0.98111706421232803</c:v>
                </c:pt>
                <c:pt idx="16">
                  <c:v>1.2221726563311599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</a:t>
            </a:r>
          </a:p>
          <a:p>
            <a:pPr>
              <a:defRPr sz="1200"/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2025-T4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567304086989125"/>
          <c:y val="1.498132987433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TSJ'!$J$50:$J$66</c:f>
              <c:numCache>
                <c:formatCode>#,##0.0</c:formatCode>
                <c:ptCount val="17"/>
                <c:pt idx="0">
                  <c:v>15.616535738611782</c:v>
                </c:pt>
                <c:pt idx="1">
                  <c:v>12.658116060205533</c:v>
                </c:pt>
                <c:pt idx="2">
                  <c:v>14.701108700392391</c:v>
                </c:pt>
                <c:pt idx="3">
                  <c:v>13.899214532760125</c:v>
                </c:pt>
                <c:pt idx="4">
                  <c:v>17.55574281681227</c:v>
                </c:pt>
                <c:pt idx="5">
                  <c:v>12.290307156662694</c:v>
                </c:pt>
                <c:pt idx="6">
                  <c:v>12.13258286429018</c:v>
                </c:pt>
                <c:pt idx="7">
                  <c:v>17.223204233227666</c:v>
                </c:pt>
                <c:pt idx="8">
                  <c:v>11.735439492822785</c:v>
                </c:pt>
                <c:pt idx="9">
                  <c:v>15.325407328092782</c:v>
                </c:pt>
                <c:pt idx="10">
                  <c:v>14.073283772552912</c:v>
                </c:pt>
                <c:pt idx="11">
                  <c:v>15.148337608162263</c:v>
                </c:pt>
                <c:pt idx="12">
                  <c:v>13.983405704697093</c:v>
                </c:pt>
                <c:pt idx="13">
                  <c:v>14.913745691060186</c:v>
                </c:pt>
                <c:pt idx="14">
                  <c:v>10.387710314557424</c:v>
                </c:pt>
                <c:pt idx="15">
                  <c:v>11.416634929016181</c:v>
                </c:pt>
                <c:pt idx="16">
                  <c:v>18.943676173132978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2025-T4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3102557140569632"/>
          <c:y val="3.1007751937984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TSJ'!$J$50:$J$66</c:f>
              <c:numCache>
                <c:formatCode>#,##0.0</c:formatCode>
                <c:ptCount val="17"/>
                <c:pt idx="0">
                  <c:v>27.973968366556761</c:v>
                </c:pt>
                <c:pt idx="1">
                  <c:v>30.909353170269323</c:v>
                </c:pt>
                <c:pt idx="2">
                  <c:v>28.119570332965313</c:v>
                </c:pt>
                <c:pt idx="3">
                  <c:v>42.020881145553865</c:v>
                </c:pt>
                <c:pt idx="4">
                  <c:v>35.911494167048893</c:v>
                </c:pt>
                <c:pt idx="5">
                  <c:v>30.978308449670351</c:v>
                </c:pt>
                <c:pt idx="6">
                  <c:v>23.514696685428394</c:v>
                </c:pt>
                <c:pt idx="7">
                  <c:v>30.29396470611551</c:v>
                </c:pt>
                <c:pt idx="8">
                  <c:v>31.793711596664238</c:v>
                </c:pt>
                <c:pt idx="9">
                  <c:v>34.399076930405847</c:v>
                </c:pt>
                <c:pt idx="10">
                  <c:v>28.907285586865441</c:v>
                </c:pt>
                <c:pt idx="11">
                  <c:v>30.07553160160683</c:v>
                </c:pt>
                <c:pt idx="12">
                  <c:v>25.542834268199197</c:v>
                </c:pt>
                <c:pt idx="13">
                  <c:v>25.926005167581415</c:v>
                </c:pt>
                <c:pt idx="14">
                  <c:v>29.261155815654721</c:v>
                </c:pt>
                <c:pt idx="15">
                  <c:v>28.318606171583106</c:v>
                </c:pt>
                <c:pt idx="16">
                  <c:v>29.94323008011342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20</xdr:col>
      <xdr:colOff>742950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4763750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22</xdr:col>
      <xdr:colOff>91440</xdr:colOff>
      <xdr:row>1</xdr:row>
      <xdr:rowOff>422737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10</xdr:col>
      <xdr:colOff>47624</xdr:colOff>
      <xdr:row>48</xdr:row>
      <xdr:rowOff>38101</xdr:rowOff>
    </xdr:from>
    <xdr:to>
      <xdr:col>22</xdr:col>
      <xdr:colOff>657225</xdr:colOff>
      <xdr:row>65</xdr:row>
      <xdr:rowOff>114301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57148</xdr:colOff>
      <xdr:row>44</xdr:row>
      <xdr:rowOff>142875</xdr:rowOff>
    </xdr:from>
    <xdr:to>
      <xdr:col>21</xdr:col>
      <xdr:colOff>0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42873" y="10287000"/>
          <a:ext cx="16859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219075</xdr:colOff>
      <xdr:row>1</xdr:row>
      <xdr:rowOff>0</xdr:rowOff>
    </xdr:from>
    <xdr:to>
      <xdr:col>21</xdr:col>
      <xdr:colOff>304799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C8A02-F394-4A7A-94B7-6C066097A54B}"/>
            </a:ext>
          </a:extLst>
        </xdr:cNvPr>
        <xdr:cNvSpPr/>
      </xdr:nvSpPr>
      <xdr:spPr>
        <a:xfrm flipH="1">
          <a:off x="16402050" y="219075"/>
          <a:ext cx="904874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22</xdr:col>
      <xdr:colOff>76201</xdr:colOff>
      <xdr:row>2</xdr:row>
      <xdr:rowOff>339090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9050" y="57150"/>
          <a:ext cx="16563976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no matrimoniales menores o con discapacidad con medidas de apoyo de progenitores no consensuadas clasificados por Tribunal Superior de Justicia</a:t>
          </a:r>
        </a:p>
      </xdr:txBody>
    </xdr:sp>
    <xdr:clientData/>
  </xdr:twoCellAnchor>
  <xdr:twoCellAnchor>
    <xdr:from>
      <xdr:col>10</xdr:col>
      <xdr:colOff>9525</xdr:colOff>
      <xdr:row>48</xdr:row>
      <xdr:rowOff>9524</xdr:rowOff>
    </xdr:from>
    <xdr:to>
      <xdr:col>22</xdr:col>
      <xdr:colOff>38100</xdr:colOff>
      <xdr:row>65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20</xdr:col>
      <xdr:colOff>47625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5639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21</xdr:col>
      <xdr:colOff>57151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D78133-5FF9-426E-94B9-F810F1F49E20}"/>
            </a:ext>
          </a:extLst>
        </xdr:cNvPr>
        <xdr:cNvSpPr/>
      </xdr:nvSpPr>
      <xdr:spPr>
        <a:xfrm flipH="1">
          <a:off x="16583025" y="219075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21</xdr:col>
      <xdr:colOff>539115</xdr:colOff>
      <xdr:row>2</xdr:row>
      <xdr:rowOff>224790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459200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o alimentos de hijos no matrimoniales menores o con discapacidad con medidas de apoyo de progenitores, consensuadas clasificados por Tribunal Superior de Justicia</a:t>
          </a:r>
        </a:p>
      </xdr:txBody>
    </xdr:sp>
    <xdr:clientData/>
  </xdr:twoCellAnchor>
  <xdr:twoCellAnchor>
    <xdr:from>
      <xdr:col>9</xdr:col>
      <xdr:colOff>819149</xdr:colOff>
      <xdr:row>48</xdr:row>
      <xdr:rowOff>57150</xdr:rowOff>
    </xdr:from>
    <xdr:to>
      <xdr:col>22</xdr:col>
      <xdr:colOff>0</xdr:colOff>
      <xdr:row>67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19</xdr:col>
      <xdr:colOff>1028700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5163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28574</xdr:colOff>
      <xdr:row>1</xdr:row>
      <xdr:rowOff>0</xdr:rowOff>
    </xdr:from>
    <xdr:to>
      <xdr:col>21</xdr:col>
      <xdr:colOff>38099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9BB0-77EE-4ABF-B1D7-071731AFE2E8}"/>
            </a:ext>
          </a:extLst>
        </xdr:cNvPr>
        <xdr:cNvSpPr/>
      </xdr:nvSpPr>
      <xdr:spPr>
        <a:xfrm flipH="1">
          <a:off x="16621124" y="219075"/>
          <a:ext cx="9239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40</xdr:col>
      <xdr:colOff>639041</xdr:colOff>
      <xdr:row>2</xdr:row>
      <xdr:rowOff>249555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19</xdr:col>
      <xdr:colOff>731520</xdr:colOff>
      <xdr:row>1</xdr:row>
      <xdr:rowOff>398607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11</xdr:col>
      <xdr:colOff>914400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616392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11</xdr:col>
      <xdr:colOff>914400</xdr:colOff>
      <xdr:row>3</xdr:row>
      <xdr:rowOff>386715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61925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2AA6A-A412-47DD-B899-7824CA88B379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3464</xdr:rowOff>
    </xdr:from>
    <xdr:to>
      <xdr:col>11</xdr:col>
      <xdr:colOff>910377</xdr:colOff>
      <xdr:row>3</xdr:row>
      <xdr:rowOff>72910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59" y="222539"/>
          <a:ext cx="16155265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11</xdr:col>
      <xdr:colOff>948478</xdr:colOff>
      <xdr:row>3</xdr:row>
      <xdr:rowOff>384810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0025" y="1114425"/>
          <a:ext cx="16192500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A7817-A43E-4D97-9627-9DCF89C687D2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107</xdr:row>
      <xdr:rowOff>1</xdr:rowOff>
    </xdr:from>
    <xdr:to>
      <xdr:col>16</xdr:col>
      <xdr:colOff>695324</xdr:colOff>
      <xdr:row>125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9CEA1A1-F801-4960-A230-12BFCA04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84</xdr:row>
      <xdr:rowOff>28575</xdr:rowOff>
    </xdr:from>
    <xdr:to>
      <xdr:col>16</xdr:col>
      <xdr:colOff>733425</xdr:colOff>
      <xdr:row>105</xdr:row>
      <xdr:rowOff>95251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A07C47C4-D7A3-44FD-929A-F27232A1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22</xdr:col>
      <xdr:colOff>34553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07820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10</xdr:col>
      <xdr:colOff>58089</xdr:colOff>
      <xdr:row>48</xdr:row>
      <xdr:rowOff>48787</xdr:rowOff>
    </xdr:from>
    <xdr:to>
      <xdr:col>22</xdr:col>
      <xdr:colOff>44764</xdr:colOff>
      <xdr:row>67</xdr:row>
      <xdr:rowOff>76200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57150</xdr:colOff>
      <xdr:row>0</xdr:row>
      <xdr:rowOff>209550</xdr:rowOff>
    </xdr:from>
    <xdr:to>
      <xdr:col>21</xdr:col>
      <xdr:colOff>114300</xdr:colOff>
      <xdr:row>1</xdr:row>
      <xdr:rowOff>257174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B679E-ADB1-4C66-920C-F47CEFF4CAE3}"/>
            </a:ext>
          </a:extLst>
        </xdr:cNvPr>
        <xdr:cNvSpPr/>
      </xdr:nvSpPr>
      <xdr:spPr>
        <a:xfrm flipH="1">
          <a:off x="16544925" y="209550"/>
          <a:ext cx="8572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17</xdr:col>
      <xdr:colOff>414645</xdr:colOff>
      <xdr:row>47</xdr:row>
      <xdr:rowOff>8333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3EC25C58-479B-4EF6-AF81-6B3CF1D7F5A1}"/>
            </a:ext>
          </a:extLst>
        </xdr:cNvPr>
        <xdr:cNvSpPr/>
      </xdr:nvSpPr>
      <xdr:spPr>
        <a:xfrm>
          <a:off x="205704" y="10777113"/>
          <a:ext cx="15797744" cy="3481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demandas de disolución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22</xdr:col>
      <xdr:colOff>266700</xdr:colOff>
      <xdr:row>1</xdr:row>
      <xdr:rowOff>453390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66700"/>
          <a:ext cx="16268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10</xdr:col>
      <xdr:colOff>16580</xdr:colOff>
      <xdr:row>48</xdr:row>
      <xdr:rowOff>44451</xdr:rowOff>
    </xdr:from>
    <xdr:to>
      <xdr:col>23</xdr:col>
      <xdr:colOff>342900</xdr:colOff>
      <xdr:row>66</xdr:row>
      <xdr:rowOff>43746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171447</xdr:colOff>
      <xdr:row>45</xdr:row>
      <xdr:rowOff>0</xdr:rowOff>
    </xdr:from>
    <xdr:to>
      <xdr:col>21</xdr:col>
      <xdr:colOff>9524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7" y="10533944"/>
          <a:ext cx="18337744" cy="3481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22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37233</xdr:colOff>
      <xdr:row>0</xdr:row>
      <xdr:rowOff>190499</xdr:rowOff>
    </xdr:from>
    <xdr:to>
      <xdr:col>22</xdr:col>
      <xdr:colOff>85090</xdr:colOff>
      <xdr:row>1</xdr:row>
      <xdr:rowOff>415116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8" y="190499"/>
          <a:ext cx="1626004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9</xdr:col>
      <xdr:colOff>809624</xdr:colOff>
      <xdr:row>48</xdr:row>
      <xdr:rowOff>28574</xdr:rowOff>
    </xdr:from>
    <xdr:to>
      <xdr:col>21</xdr:col>
      <xdr:colOff>714375</xdr:colOff>
      <xdr:row>65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104772</xdr:colOff>
      <xdr:row>45</xdr:row>
      <xdr:rowOff>0</xdr:rowOff>
    </xdr:from>
    <xdr:to>
      <xdr:col>20</xdr:col>
      <xdr:colOff>9524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2" y="10144125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428623</xdr:colOff>
      <xdr:row>1</xdr:row>
      <xdr:rowOff>0</xdr:rowOff>
    </xdr:from>
    <xdr:to>
      <xdr:col>21</xdr:col>
      <xdr:colOff>295274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9E598-7B18-4695-8F40-B96A6703A8DD}"/>
            </a:ext>
          </a:extLst>
        </xdr:cNvPr>
        <xdr:cNvSpPr/>
      </xdr:nvSpPr>
      <xdr:spPr>
        <a:xfrm flipH="1">
          <a:off x="16430623" y="209550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94384</xdr:colOff>
      <xdr:row>1</xdr:row>
      <xdr:rowOff>17319</xdr:rowOff>
    </xdr:from>
    <xdr:to>
      <xdr:col>21</xdr:col>
      <xdr:colOff>720090</xdr:colOff>
      <xdr:row>1</xdr:row>
      <xdr:rowOff>453391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384" y="217344"/>
          <a:ext cx="163076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10</xdr:col>
      <xdr:colOff>19050</xdr:colOff>
      <xdr:row>48</xdr:row>
      <xdr:rowOff>19051</xdr:rowOff>
    </xdr:from>
    <xdr:to>
      <xdr:col>21</xdr:col>
      <xdr:colOff>752475</xdr:colOff>
      <xdr:row>65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20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7" y="10058400"/>
          <a:ext cx="16259178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D215D-1D4A-4141-914A-02A64F342A6C}"/>
            </a:ext>
          </a:extLst>
        </xdr:cNvPr>
        <xdr:cNvSpPr/>
      </xdr:nvSpPr>
      <xdr:spPr>
        <a:xfrm flipH="1">
          <a:off x="16421100" y="2000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22</xdr:col>
      <xdr:colOff>139064</xdr:colOff>
      <xdr:row>1</xdr:row>
      <xdr:rowOff>423776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2193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10</xdr:col>
      <xdr:colOff>9525</xdr:colOff>
      <xdr:row>48</xdr:row>
      <xdr:rowOff>19050</xdr:rowOff>
    </xdr:from>
    <xdr:to>
      <xdr:col>22</xdr:col>
      <xdr:colOff>9525</xdr:colOff>
      <xdr:row>65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20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23060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180974</xdr:colOff>
      <xdr:row>1</xdr:row>
      <xdr:rowOff>0</xdr:rowOff>
    </xdr:from>
    <xdr:to>
      <xdr:col>21</xdr:col>
      <xdr:colOff>209547</xdr:colOff>
      <xdr:row>1</xdr:row>
      <xdr:rowOff>352425</xdr:rowOff>
    </xdr:to>
    <xdr:sp macro="" textlink="">
      <xdr:nvSpPr>
        <xdr:cNvPr id="8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22D45-9317-4B37-B5EB-385808A32333}"/>
            </a:ext>
          </a:extLst>
        </xdr:cNvPr>
        <xdr:cNvSpPr/>
      </xdr:nvSpPr>
      <xdr:spPr>
        <a:xfrm flipH="1">
          <a:off x="16373474" y="219075"/>
          <a:ext cx="914398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21</xdr:col>
      <xdr:colOff>727710</xdr:colOff>
      <xdr:row>1</xdr:row>
      <xdr:rowOff>453217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7822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9</xdr:col>
      <xdr:colOff>809625</xdr:colOff>
      <xdr:row>48</xdr:row>
      <xdr:rowOff>57150</xdr:rowOff>
    </xdr:from>
    <xdr:to>
      <xdr:col>21</xdr:col>
      <xdr:colOff>790575</xdr:colOff>
      <xdr:row>66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19</xdr:col>
      <xdr:colOff>809624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7" y="1004887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114299</xdr:colOff>
      <xdr:row>1</xdr:row>
      <xdr:rowOff>0</xdr:rowOff>
    </xdr:from>
    <xdr:to>
      <xdr:col>21</xdr:col>
      <xdr:colOff>238124</xdr:colOff>
      <xdr:row>1</xdr:row>
      <xdr:rowOff>352425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D3EA7-AC78-4A12-BE2F-B4A82CD14C3D}"/>
            </a:ext>
          </a:extLst>
        </xdr:cNvPr>
        <xdr:cNvSpPr/>
      </xdr:nvSpPr>
      <xdr:spPr>
        <a:xfrm flipH="1">
          <a:off x="16535399" y="219075"/>
          <a:ext cx="9048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23</xdr:col>
      <xdr:colOff>710565</xdr:colOff>
      <xdr:row>1</xdr:row>
      <xdr:rowOff>423776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10</xdr:col>
      <xdr:colOff>9525</xdr:colOff>
      <xdr:row>48</xdr:row>
      <xdr:rowOff>57151</xdr:rowOff>
    </xdr:from>
    <xdr:to>
      <xdr:col>22</xdr:col>
      <xdr:colOff>571500</xdr:colOff>
      <xdr:row>66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22</xdr:col>
      <xdr:colOff>19049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66673" y="10220325"/>
          <a:ext cx="163068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76200</xdr:colOff>
      <xdr:row>1</xdr:row>
      <xdr:rowOff>0</xdr:rowOff>
    </xdr:from>
    <xdr:to>
      <xdr:col>23</xdr:col>
      <xdr:colOff>209550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A630D-0E19-4B6D-B14F-12282469BCEF}"/>
            </a:ext>
          </a:extLst>
        </xdr:cNvPr>
        <xdr:cNvSpPr/>
      </xdr:nvSpPr>
      <xdr:spPr>
        <a:xfrm flipH="1">
          <a:off x="16430625" y="219075"/>
          <a:ext cx="9525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S28"/>
  <sheetViews>
    <sheetView tabSelected="1" zoomScaleNormal="100" workbookViewId="0"/>
  </sheetViews>
  <sheetFormatPr baseColWidth="10" defaultColWidth="11.42578125" defaultRowHeight="12.75" x14ac:dyDescent="0.2"/>
  <cols>
    <col min="1" max="2" width="12.7109375" style="2" customWidth="1"/>
    <col min="3" max="3" width="11.71093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7" width="11.42578125" style="2"/>
    <col min="18" max="19" width="0" style="2" hidden="1" customWidth="1"/>
    <col min="20" max="16384" width="11.42578125" style="2"/>
  </cols>
  <sheetData>
    <row r="1" spans="1:19" ht="15" customHeight="1" x14ac:dyDescent="0.2">
      <c r="A1" s="1" t="s">
        <v>128</v>
      </c>
      <c r="B1" s="1"/>
      <c r="C1" s="1"/>
    </row>
    <row r="2" spans="1:19" ht="15" customHeight="1" x14ac:dyDescent="0.2">
      <c r="A2" s="1"/>
      <c r="B2" s="1"/>
      <c r="C2" s="1"/>
    </row>
    <row r="3" spans="1:19" ht="15" customHeight="1" x14ac:dyDescent="0.25">
      <c r="A3" s="1"/>
      <c r="B3" s="1"/>
      <c r="C3" s="1"/>
      <c r="E3" s="3"/>
    </row>
    <row r="4" spans="1:19" ht="15" customHeight="1" x14ac:dyDescent="0.25">
      <c r="A4" s="1"/>
      <c r="B4" s="1"/>
      <c r="C4" s="1"/>
      <c r="E4" s="3"/>
    </row>
    <row r="5" spans="1:19" ht="15" customHeight="1" x14ac:dyDescent="0.25">
      <c r="A5" s="7"/>
      <c r="B5" s="7"/>
      <c r="C5" s="7"/>
      <c r="E5" s="3"/>
      <c r="J5"/>
      <c r="K5"/>
    </row>
    <row r="6" spans="1:19" ht="15" customHeight="1" x14ac:dyDescent="0.2">
      <c r="A6" s="7"/>
      <c r="B6" s="7"/>
      <c r="C6" s="7"/>
    </row>
    <row r="7" spans="1:19" ht="15" customHeight="1" x14ac:dyDescent="0.2">
      <c r="A7" s="8"/>
      <c r="B7" s="8"/>
      <c r="C7" s="8"/>
    </row>
    <row r="8" spans="1:19" ht="15" customHeight="1" x14ac:dyDescent="0.2">
      <c r="B8" s="4"/>
      <c r="C8" s="4"/>
    </row>
    <row r="9" spans="1:19" ht="15" customHeight="1" x14ac:dyDescent="0.2">
      <c r="B9" s="4"/>
      <c r="C9" s="4"/>
    </row>
    <row r="10" spans="1:19" ht="35.25" customHeight="1" x14ac:dyDescent="0.2">
      <c r="B10" s="101" t="s">
        <v>658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</row>
    <row r="11" spans="1:19" ht="15" customHeight="1" x14ac:dyDescent="0.2">
      <c r="B11" s="4"/>
      <c r="C11" s="4"/>
    </row>
    <row r="12" spans="1:19" ht="30" customHeight="1" x14ac:dyDescent="0.2"/>
    <row r="13" spans="1:19" ht="27.75" customHeight="1" x14ac:dyDescent="0.2">
      <c r="B13" s="5"/>
      <c r="C13" s="4"/>
    </row>
    <row r="14" spans="1:19" ht="20.100000000000001" customHeight="1" x14ac:dyDescent="0.2">
      <c r="B14" s="100" t="s">
        <v>33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</row>
    <row r="15" spans="1:19" ht="20.100000000000001" customHeight="1" x14ac:dyDescent="0.2">
      <c r="B15" s="100" t="s">
        <v>140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</row>
    <row r="16" spans="1:19" ht="20.100000000000001" customHeight="1" x14ac:dyDescent="0.2">
      <c r="B16" s="100" t="s">
        <v>77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</row>
    <row r="17" spans="2:14" ht="20.100000000000001" customHeight="1" x14ac:dyDescent="0.2">
      <c r="B17" s="100" t="s">
        <v>78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</row>
    <row r="18" spans="2:14" ht="20.100000000000001" customHeight="1" x14ac:dyDescent="0.2">
      <c r="B18" s="100" t="s">
        <v>79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</row>
    <row r="19" spans="2:14" ht="20.100000000000001" customHeight="1" x14ac:dyDescent="0.2">
      <c r="B19" s="100" t="s">
        <v>80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</row>
    <row r="20" spans="2:14" ht="20.100000000000001" customHeight="1" x14ac:dyDescent="0.2">
      <c r="B20" s="100" t="s">
        <v>83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</row>
    <row r="21" spans="2:14" ht="20.100000000000001" customHeight="1" x14ac:dyDescent="0.2">
      <c r="B21" s="100" t="s">
        <v>82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</row>
    <row r="22" spans="2:14" ht="20.100000000000001" customHeight="1" x14ac:dyDescent="0.2">
      <c r="B22" s="100" t="s">
        <v>81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</row>
    <row r="23" spans="2:14" ht="20.100000000000001" customHeight="1" x14ac:dyDescent="0.2">
      <c r="B23" s="66" t="s">
        <v>157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/>
      <c r="N23"/>
    </row>
    <row r="24" spans="2:14" ht="20.100000000000001" customHeight="1" x14ac:dyDescent="0.2">
      <c r="B24" s="66" t="s">
        <v>160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/>
      <c r="N24"/>
    </row>
    <row r="25" spans="2:14" ht="20.100000000000001" customHeight="1" x14ac:dyDescent="0.2">
      <c r="B25" s="100" t="s">
        <v>146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/>
      <c r="N25"/>
    </row>
    <row r="26" spans="2:14" ht="18.75" customHeight="1" x14ac:dyDescent="0.2">
      <c r="B26" s="100" t="s">
        <v>116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</row>
    <row r="27" spans="2:14" ht="18.75" customHeight="1" x14ac:dyDescent="0.2">
      <c r="B27" s="100" t="s">
        <v>34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</row>
    <row r="28" spans="2:14" ht="18.75" customHeight="1" x14ac:dyDescent="0.2">
      <c r="B28" s="100" t="s">
        <v>35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</row>
  </sheetData>
  <mergeCells count="14">
    <mergeCell ref="B10:S10"/>
    <mergeCell ref="B20:L20"/>
    <mergeCell ref="B14:L14"/>
    <mergeCell ref="B16:L16"/>
    <mergeCell ref="B17:L17"/>
    <mergeCell ref="B18:L18"/>
    <mergeCell ref="B19:L19"/>
    <mergeCell ref="B15:L15"/>
    <mergeCell ref="B27:L27"/>
    <mergeCell ref="B28:L28"/>
    <mergeCell ref="B21:L21"/>
    <mergeCell ref="B22:L22"/>
    <mergeCell ref="B26:L26"/>
    <mergeCell ref="B25:L25"/>
  </mergeCells>
  <phoneticPr fontId="8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Y68"/>
  <sheetViews>
    <sheetView zoomScaleNormal="100" workbookViewId="0"/>
  </sheetViews>
  <sheetFormatPr baseColWidth="10" defaultColWidth="11.42578125" defaultRowHeight="12.75" x14ac:dyDescent="0.2"/>
  <cols>
    <col min="1" max="1" width="1.28515625" style="2" customWidth="1"/>
    <col min="2" max="2" width="35.7109375" style="2" customWidth="1"/>
    <col min="3" max="15" width="12.28515625" style="2" customWidth="1"/>
    <col min="16" max="16" width="0.28515625" style="2" hidden="1" customWidth="1"/>
    <col min="17" max="17" width="10.5703125" style="2" hidden="1" customWidth="1"/>
    <col min="18" max="18" width="12.7109375" style="2" hidden="1" customWidth="1"/>
    <col min="19" max="19" width="10.5703125" style="2" customWidth="1"/>
    <col min="20" max="20" width="12.42578125" style="2" customWidth="1"/>
    <col min="21" max="24" width="12.28515625" style="2" customWidth="1"/>
    <col min="25" max="25" width="13.7109375" style="2" hidden="1" customWidth="1"/>
    <col min="26" max="65" width="12.28515625" style="2" customWidth="1"/>
    <col min="66" max="16384" width="11.42578125" style="2"/>
  </cols>
  <sheetData>
    <row r="1" spans="1:10" ht="17.25" customHeight="1" x14ac:dyDescent="0.2"/>
    <row r="2" spans="1:10" ht="48" customHeight="1" x14ac:dyDescent="0.2">
      <c r="A2" s="44"/>
      <c r="B2" s="45"/>
      <c r="C2" s="11"/>
      <c r="D2"/>
      <c r="E2"/>
      <c r="F2"/>
    </row>
    <row r="3" spans="1:10" ht="23.25" customHeight="1" x14ac:dyDescent="0.2"/>
    <row r="4" spans="1:10" ht="39" customHeight="1" x14ac:dyDescent="0.2">
      <c r="B4" s="13"/>
      <c r="C4" s="25" t="s">
        <v>159</v>
      </c>
      <c r="D4" s="25" t="s">
        <v>163</v>
      </c>
      <c r="E4" s="25" t="s">
        <v>164</v>
      </c>
      <c r="F4" s="41" t="s">
        <v>165</v>
      </c>
      <c r="G4" s="25" t="s">
        <v>161</v>
      </c>
      <c r="H4" s="25" t="s">
        <v>651</v>
      </c>
      <c r="I4" s="25" t="s">
        <v>653</v>
      </c>
      <c r="J4" s="25" t="s">
        <v>655</v>
      </c>
    </row>
    <row r="5" spans="1:10" ht="17.100000000000001" customHeight="1" thickBot="1" x14ac:dyDescent="0.25">
      <c r="B5" s="39" t="s">
        <v>12</v>
      </c>
      <c r="C5" s="28">
        <v>594</v>
      </c>
      <c r="D5" s="28">
        <v>713</v>
      </c>
      <c r="E5" s="28">
        <v>446</v>
      </c>
      <c r="F5" s="28">
        <v>615</v>
      </c>
      <c r="G5" s="28">
        <v>590</v>
      </c>
      <c r="H5" s="28">
        <v>610</v>
      </c>
      <c r="I5" s="28">
        <v>491</v>
      </c>
      <c r="J5" s="28">
        <v>690</v>
      </c>
    </row>
    <row r="6" spans="1:10" ht="17.100000000000001" customHeight="1" thickBot="1" x14ac:dyDescent="0.25">
      <c r="B6" s="39" t="s">
        <v>13</v>
      </c>
      <c r="C6" s="28">
        <v>80</v>
      </c>
      <c r="D6" s="28">
        <v>113</v>
      </c>
      <c r="E6" s="28">
        <v>77</v>
      </c>
      <c r="F6" s="28">
        <v>99</v>
      </c>
      <c r="G6" s="28">
        <v>87</v>
      </c>
      <c r="H6" s="28">
        <v>116</v>
      </c>
      <c r="I6" s="28">
        <v>80</v>
      </c>
      <c r="J6" s="28">
        <v>97</v>
      </c>
    </row>
    <row r="7" spans="1:10" ht="17.100000000000001" customHeight="1" thickBot="1" x14ac:dyDescent="0.25">
      <c r="B7" s="39" t="s">
        <v>120</v>
      </c>
      <c r="C7" s="28">
        <v>97</v>
      </c>
      <c r="D7" s="28">
        <v>106</v>
      </c>
      <c r="E7" s="28">
        <v>71</v>
      </c>
      <c r="F7" s="28">
        <v>84</v>
      </c>
      <c r="G7" s="28">
        <v>92</v>
      </c>
      <c r="H7" s="28">
        <v>101</v>
      </c>
      <c r="I7" s="28">
        <v>57</v>
      </c>
      <c r="J7" s="28">
        <v>105</v>
      </c>
    </row>
    <row r="8" spans="1:10" ht="17.100000000000001" customHeight="1" thickBot="1" x14ac:dyDescent="0.25">
      <c r="B8" s="39" t="s">
        <v>53</v>
      </c>
      <c r="C8" s="28">
        <v>123</v>
      </c>
      <c r="D8" s="28">
        <v>127</v>
      </c>
      <c r="E8" s="28">
        <v>103</v>
      </c>
      <c r="F8" s="28">
        <v>98</v>
      </c>
      <c r="G8" s="28">
        <v>128</v>
      </c>
      <c r="H8" s="28">
        <v>124</v>
      </c>
      <c r="I8" s="28">
        <v>101</v>
      </c>
      <c r="J8" s="28">
        <v>124</v>
      </c>
    </row>
    <row r="9" spans="1:10" ht="17.100000000000001" customHeight="1" thickBot="1" x14ac:dyDescent="0.25">
      <c r="B9" s="39" t="s">
        <v>14</v>
      </c>
      <c r="C9" s="28">
        <v>162</v>
      </c>
      <c r="D9" s="28">
        <v>184</v>
      </c>
      <c r="E9" s="28">
        <v>157</v>
      </c>
      <c r="F9" s="28">
        <v>196</v>
      </c>
      <c r="G9" s="28">
        <v>168</v>
      </c>
      <c r="H9" s="28">
        <v>216</v>
      </c>
      <c r="I9" s="28">
        <v>138</v>
      </c>
      <c r="J9" s="28">
        <v>226</v>
      </c>
    </row>
    <row r="10" spans="1:10" ht="17.100000000000001" customHeight="1" thickBot="1" x14ac:dyDescent="0.25">
      <c r="B10" s="39" t="s">
        <v>15</v>
      </c>
      <c r="C10" s="28">
        <v>42</v>
      </c>
      <c r="D10" s="28">
        <v>38</v>
      </c>
      <c r="E10" s="28">
        <v>24</v>
      </c>
      <c r="F10" s="28">
        <v>31</v>
      </c>
      <c r="G10" s="28">
        <v>38</v>
      </c>
      <c r="H10" s="28">
        <v>41</v>
      </c>
      <c r="I10" s="28">
        <v>30</v>
      </c>
      <c r="J10" s="28">
        <v>46</v>
      </c>
    </row>
    <row r="11" spans="1:10" ht="17.100000000000001" customHeight="1" thickBot="1" x14ac:dyDescent="0.25">
      <c r="B11" s="39" t="s">
        <v>52</v>
      </c>
      <c r="C11" s="28">
        <v>145</v>
      </c>
      <c r="D11" s="28">
        <v>168</v>
      </c>
      <c r="E11" s="28">
        <v>109</v>
      </c>
      <c r="F11" s="28">
        <v>149</v>
      </c>
      <c r="G11" s="28">
        <v>144</v>
      </c>
      <c r="H11" s="28">
        <v>136</v>
      </c>
      <c r="I11" s="28">
        <v>127</v>
      </c>
      <c r="J11" s="28">
        <v>150</v>
      </c>
    </row>
    <row r="12" spans="1:10" ht="17.100000000000001" customHeight="1" thickBot="1" x14ac:dyDescent="0.25">
      <c r="B12" s="39" t="s">
        <v>36</v>
      </c>
      <c r="C12" s="28">
        <v>110</v>
      </c>
      <c r="D12" s="28">
        <v>121</v>
      </c>
      <c r="E12" s="28">
        <v>89</v>
      </c>
      <c r="F12" s="28">
        <v>132</v>
      </c>
      <c r="G12" s="28">
        <v>117</v>
      </c>
      <c r="H12" s="28">
        <v>125</v>
      </c>
      <c r="I12" s="28">
        <v>113</v>
      </c>
      <c r="J12" s="28">
        <v>140</v>
      </c>
    </row>
    <row r="13" spans="1:10" ht="17.100000000000001" customHeight="1" thickBot="1" x14ac:dyDescent="0.25">
      <c r="B13" s="39" t="s">
        <v>23</v>
      </c>
      <c r="C13" s="28">
        <v>649</v>
      </c>
      <c r="D13" s="28">
        <v>702</v>
      </c>
      <c r="E13" s="28">
        <v>483</v>
      </c>
      <c r="F13" s="28">
        <v>649</v>
      </c>
      <c r="G13" s="28">
        <v>672</v>
      </c>
      <c r="H13" s="28">
        <v>573</v>
      </c>
      <c r="I13" s="28">
        <v>519</v>
      </c>
      <c r="J13" s="28">
        <v>692</v>
      </c>
    </row>
    <row r="14" spans="1:10" ht="17.100000000000001" customHeight="1" thickBot="1" x14ac:dyDescent="0.25">
      <c r="B14" s="39" t="s">
        <v>54</v>
      </c>
      <c r="C14" s="28">
        <v>381</v>
      </c>
      <c r="D14" s="28">
        <v>385</v>
      </c>
      <c r="E14" s="28">
        <v>329</v>
      </c>
      <c r="F14" s="28">
        <v>380</v>
      </c>
      <c r="G14" s="28">
        <v>351</v>
      </c>
      <c r="H14" s="28">
        <v>416</v>
      </c>
      <c r="I14" s="28">
        <v>313</v>
      </c>
      <c r="J14" s="28">
        <v>450</v>
      </c>
    </row>
    <row r="15" spans="1:10" ht="17.100000000000001" customHeight="1" thickBot="1" x14ac:dyDescent="0.25">
      <c r="B15" s="39" t="s">
        <v>24</v>
      </c>
      <c r="C15" s="28">
        <v>70</v>
      </c>
      <c r="D15" s="28">
        <v>124</v>
      </c>
      <c r="E15" s="28">
        <v>49</v>
      </c>
      <c r="F15" s="28">
        <v>57</v>
      </c>
      <c r="G15" s="28">
        <v>86</v>
      </c>
      <c r="H15" s="28">
        <v>92</v>
      </c>
      <c r="I15" s="28">
        <v>76</v>
      </c>
      <c r="J15" s="28">
        <v>81</v>
      </c>
    </row>
    <row r="16" spans="1:10" ht="17.100000000000001" customHeight="1" thickBot="1" x14ac:dyDescent="0.25">
      <c r="B16" s="39" t="s">
        <v>16</v>
      </c>
      <c r="C16" s="28">
        <v>207</v>
      </c>
      <c r="D16" s="28">
        <v>191</v>
      </c>
      <c r="E16" s="28">
        <v>147</v>
      </c>
      <c r="F16" s="28">
        <v>228</v>
      </c>
      <c r="G16" s="28">
        <v>364</v>
      </c>
      <c r="H16" s="28">
        <v>207</v>
      </c>
      <c r="I16" s="28">
        <v>144</v>
      </c>
      <c r="J16" s="28">
        <v>207</v>
      </c>
    </row>
    <row r="17" spans="2:10" ht="17.100000000000001" customHeight="1" thickBot="1" x14ac:dyDescent="0.25">
      <c r="B17" s="39" t="s">
        <v>121</v>
      </c>
      <c r="C17" s="28">
        <v>386</v>
      </c>
      <c r="D17" s="28">
        <v>376</v>
      </c>
      <c r="E17" s="28">
        <v>295</v>
      </c>
      <c r="F17" s="28">
        <v>404</v>
      </c>
      <c r="G17" s="28">
        <v>410</v>
      </c>
      <c r="H17" s="28">
        <v>340</v>
      </c>
      <c r="I17" s="28">
        <v>319</v>
      </c>
      <c r="J17" s="28">
        <v>478</v>
      </c>
    </row>
    <row r="18" spans="2:10" ht="17.100000000000001" customHeight="1" thickBot="1" x14ac:dyDescent="0.25">
      <c r="B18" s="39" t="s">
        <v>122</v>
      </c>
      <c r="C18" s="28">
        <v>130</v>
      </c>
      <c r="D18" s="28">
        <v>137</v>
      </c>
      <c r="E18" s="28">
        <v>74</v>
      </c>
      <c r="F18" s="28">
        <v>110</v>
      </c>
      <c r="G18" s="28">
        <v>98</v>
      </c>
      <c r="H18" s="28">
        <v>147</v>
      </c>
      <c r="I18" s="28">
        <v>77</v>
      </c>
      <c r="J18" s="28">
        <v>137</v>
      </c>
    </row>
    <row r="19" spans="2:10" ht="17.100000000000001" customHeight="1" thickBot="1" x14ac:dyDescent="0.25">
      <c r="B19" s="39" t="s">
        <v>123</v>
      </c>
      <c r="C19" s="28">
        <v>61</v>
      </c>
      <c r="D19" s="28">
        <v>72</v>
      </c>
      <c r="E19" s="28">
        <v>32</v>
      </c>
      <c r="F19" s="28">
        <v>43</v>
      </c>
      <c r="G19" s="28">
        <v>59</v>
      </c>
      <c r="H19" s="28">
        <v>61</v>
      </c>
      <c r="I19" s="28">
        <v>30</v>
      </c>
      <c r="J19" s="28">
        <v>51</v>
      </c>
    </row>
    <row r="20" spans="2:10" ht="17.100000000000001" customHeight="1" thickBot="1" x14ac:dyDescent="0.25">
      <c r="B20" s="39" t="s">
        <v>37</v>
      </c>
      <c r="C20" s="28">
        <v>126</v>
      </c>
      <c r="D20" s="28">
        <v>132</v>
      </c>
      <c r="E20" s="28">
        <v>108</v>
      </c>
      <c r="F20" s="28">
        <v>140</v>
      </c>
      <c r="G20" s="28">
        <v>169</v>
      </c>
      <c r="H20" s="28">
        <v>130</v>
      </c>
      <c r="I20" s="28">
        <v>103</v>
      </c>
      <c r="J20" s="28">
        <v>133</v>
      </c>
    </row>
    <row r="21" spans="2:10" ht="17.100000000000001" customHeight="1" thickBot="1" x14ac:dyDescent="0.25">
      <c r="B21" s="39" t="s">
        <v>17</v>
      </c>
      <c r="C21" s="28">
        <v>21</v>
      </c>
      <c r="D21" s="28">
        <v>24</v>
      </c>
      <c r="E21" s="28">
        <v>8</v>
      </c>
      <c r="F21" s="28">
        <v>16</v>
      </c>
      <c r="G21" s="28">
        <v>12</v>
      </c>
      <c r="H21" s="28">
        <v>12</v>
      </c>
      <c r="I21" s="28">
        <v>16</v>
      </c>
      <c r="J21" s="28">
        <v>18</v>
      </c>
    </row>
    <row r="22" spans="2:10" ht="17.100000000000001" customHeight="1" thickBot="1" x14ac:dyDescent="0.25">
      <c r="B22" s="40" t="s">
        <v>25</v>
      </c>
      <c r="C22" s="42">
        <v>3384</v>
      </c>
      <c r="D22" s="42">
        <v>3713</v>
      </c>
      <c r="E22" s="42">
        <v>2601</v>
      </c>
      <c r="F22" s="42">
        <v>3431</v>
      </c>
      <c r="G22" s="42">
        <v>3585</v>
      </c>
      <c r="H22" s="42">
        <v>3447</v>
      </c>
      <c r="I22" s="42">
        <v>2734</v>
      </c>
      <c r="J22" s="42">
        <v>3825</v>
      </c>
    </row>
    <row r="25" spans="2:10" ht="39" customHeight="1" x14ac:dyDescent="0.2">
      <c r="B25" s="13"/>
      <c r="C25" s="26" t="s">
        <v>162</v>
      </c>
      <c r="D25" s="26" t="s">
        <v>652</v>
      </c>
      <c r="E25" s="26" t="s">
        <v>654</v>
      </c>
      <c r="F25" s="26" t="s">
        <v>656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-6.7340067340067337E-3</v>
      </c>
      <c r="D26" s="49">
        <f t="shared" si="0"/>
        <v>-0.14446002805049088</v>
      </c>
      <c r="E26" s="49">
        <f t="shared" si="0"/>
        <v>0.10089686098654709</v>
      </c>
      <c r="F26" s="49">
        <f t="shared" si="0"/>
        <v>0.12195121951219512</v>
      </c>
    </row>
    <row r="27" spans="2:10" ht="17.100000000000001" customHeight="1" thickBot="1" x14ac:dyDescent="0.25">
      <c r="B27" s="39" t="s">
        <v>13</v>
      </c>
      <c r="C27" s="49">
        <f t="shared" si="0"/>
        <v>8.7499999999999994E-2</v>
      </c>
      <c r="D27" s="49">
        <f t="shared" si="0"/>
        <v>2.6548672566371681E-2</v>
      </c>
      <c r="E27" s="49">
        <f t="shared" si="0"/>
        <v>3.896103896103896E-2</v>
      </c>
      <c r="F27" s="49">
        <f t="shared" si="0"/>
        <v>-2.0202020202020204E-2</v>
      </c>
    </row>
    <row r="28" spans="2:10" ht="17.100000000000001" customHeight="1" thickBot="1" x14ac:dyDescent="0.25">
      <c r="B28" s="39" t="s">
        <v>120</v>
      </c>
      <c r="C28" s="49">
        <f t="shared" si="0"/>
        <v>-5.1546391752577317E-2</v>
      </c>
      <c r="D28" s="49">
        <f t="shared" si="0"/>
        <v>-4.716981132075472E-2</v>
      </c>
      <c r="E28" s="49">
        <f t="shared" si="0"/>
        <v>-0.19718309859154928</v>
      </c>
      <c r="F28" s="49">
        <f t="shared" si="0"/>
        <v>0.25</v>
      </c>
    </row>
    <row r="29" spans="2:10" ht="17.100000000000001" customHeight="1" thickBot="1" x14ac:dyDescent="0.25">
      <c r="B29" s="39" t="s">
        <v>53</v>
      </c>
      <c r="C29" s="49">
        <f t="shared" si="0"/>
        <v>4.065040650406504E-2</v>
      </c>
      <c r="D29" s="49">
        <f t="shared" si="0"/>
        <v>-2.3622047244094488E-2</v>
      </c>
      <c r="E29" s="49">
        <f t="shared" si="0"/>
        <v>-1.9417475728155338E-2</v>
      </c>
      <c r="F29" s="49">
        <f t="shared" si="0"/>
        <v>0.26530612244897961</v>
      </c>
    </row>
    <row r="30" spans="2:10" ht="17.100000000000001" customHeight="1" thickBot="1" x14ac:dyDescent="0.25">
      <c r="B30" s="39" t="s">
        <v>14</v>
      </c>
      <c r="C30" s="49">
        <f t="shared" si="0"/>
        <v>3.7037037037037035E-2</v>
      </c>
      <c r="D30" s="49">
        <f t="shared" si="0"/>
        <v>0.17391304347826086</v>
      </c>
      <c r="E30" s="49">
        <f t="shared" si="0"/>
        <v>-0.12101910828025478</v>
      </c>
      <c r="F30" s="49">
        <f t="shared" si="0"/>
        <v>0.15306122448979592</v>
      </c>
    </row>
    <row r="31" spans="2:10" ht="17.100000000000001" customHeight="1" thickBot="1" x14ac:dyDescent="0.25">
      <c r="B31" s="39" t="s">
        <v>15</v>
      </c>
      <c r="C31" s="49">
        <f t="shared" si="0"/>
        <v>-9.5238095238095233E-2</v>
      </c>
      <c r="D31" s="49">
        <f t="shared" si="0"/>
        <v>7.8947368421052627E-2</v>
      </c>
      <c r="E31" s="49">
        <f t="shared" si="0"/>
        <v>0.25</v>
      </c>
      <c r="F31" s="49">
        <f t="shared" si="0"/>
        <v>0.4838709677419355</v>
      </c>
    </row>
    <row r="32" spans="2:10" ht="17.100000000000001" customHeight="1" thickBot="1" x14ac:dyDescent="0.25">
      <c r="B32" s="39" t="s">
        <v>52</v>
      </c>
      <c r="C32" s="49">
        <f t="shared" si="0"/>
        <v>-6.8965517241379309E-3</v>
      </c>
      <c r="D32" s="49">
        <f t="shared" si="0"/>
        <v>-0.19047619047619047</v>
      </c>
      <c r="E32" s="49">
        <f t="shared" si="0"/>
        <v>0.16513761467889909</v>
      </c>
      <c r="F32" s="49">
        <f t="shared" si="0"/>
        <v>6.7114093959731542E-3</v>
      </c>
    </row>
    <row r="33" spans="1:25" ht="17.100000000000001" customHeight="1" thickBot="1" x14ac:dyDescent="0.25">
      <c r="B33" s="39" t="s">
        <v>36</v>
      </c>
      <c r="C33" s="49">
        <f t="shared" si="0"/>
        <v>6.363636363636363E-2</v>
      </c>
      <c r="D33" s="49">
        <f t="shared" si="0"/>
        <v>3.3057851239669422E-2</v>
      </c>
      <c r="E33" s="49">
        <f t="shared" si="0"/>
        <v>0.2696629213483146</v>
      </c>
      <c r="F33" s="49">
        <f t="shared" si="0"/>
        <v>6.0606060606060608E-2</v>
      </c>
    </row>
    <row r="34" spans="1:25" ht="17.100000000000001" customHeight="1" thickBot="1" x14ac:dyDescent="0.25">
      <c r="B34" s="39" t="s">
        <v>23</v>
      </c>
      <c r="C34" s="49">
        <f t="shared" si="0"/>
        <v>3.543913713405239E-2</v>
      </c>
      <c r="D34" s="49">
        <f t="shared" si="0"/>
        <v>-0.18376068376068377</v>
      </c>
      <c r="E34" s="49">
        <f t="shared" si="0"/>
        <v>7.4534161490683232E-2</v>
      </c>
      <c r="F34" s="49">
        <f t="shared" si="0"/>
        <v>6.6255778120184905E-2</v>
      </c>
    </row>
    <row r="35" spans="1:25" ht="17.100000000000001" customHeight="1" thickBot="1" x14ac:dyDescent="0.25">
      <c r="B35" s="39" t="s">
        <v>54</v>
      </c>
      <c r="C35" s="49">
        <f t="shared" si="0"/>
        <v>-7.874015748031496E-2</v>
      </c>
      <c r="D35" s="49">
        <f t="shared" si="0"/>
        <v>8.0519480519480519E-2</v>
      </c>
      <c r="E35" s="49">
        <f t="shared" si="0"/>
        <v>-4.8632218844984802E-2</v>
      </c>
      <c r="F35" s="49">
        <f t="shared" si="0"/>
        <v>0.18421052631578946</v>
      </c>
    </row>
    <row r="36" spans="1:25" ht="17.100000000000001" customHeight="1" thickBot="1" x14ac:dyDescent="0.25">
      <c r="B36" s="39" t="s">
        <v>24</v>
      </c>
      <c r="C36" s="49">
        <f t="shared" si="0"/>
        <v>0.22857142857142856</v>
      </c>
      <c r="D36" s="49">
        <f t="shared" si="0"/>
        <v>-0.25806451612903225</v>
      </c>
      <c r="E36" s="49">
        <f t="shared" si="0"/>
        <v>0.55102040816326525</v>
      </c>
      <c r="F36" s="49">
        <f t="shared" si="0"/>
        <v>0.42105263157894735</v>
      </c>
    </row>
    <row r="37" spans="1:25" ht="17.100000000000001" customHeight="1" thickBot="1" x14ac:dyDescent="0.25">
      <c r="B37" s="39" t="s">
        <v>16</v>
      </c>
      <c r="C37" s="49">
        <f t="shared" si="0"/>
        <v>0.75845410628019327</v>
      </c>
      <c r="D37" s="49">
        <f t="shared" si="0"/>
        <v>8.3769633507853408E-2</v>
      </c>
      <c r="E37" s="49">
        <f t="shared" si="0"/>
        <v>-2.0408163265306121E-2</v>
      </c>
      <c r="F37" s="49">
        <f t="shared" si="0"/>
        <v>-9.2105263157894732E-2</v>
      </c>
    </row>
    <row r="38" spans="1:25" ht="17.100000000000001" customHeight="1" thickBot="1" x14ac:dyDescent="0.25">
      <c r="B38" s="39" t="s">
        <v>121</v>
      </c>
      <c r="C38" s="49">
        <f t="shared" si="0"/>
        <v>6.2176165803108807E-2</v>
      </c>
      <c r="D38" s="49">
        <f t="shared" si="0"/>
        <v>-9.5744680851063829E-2</v>
      </c>
      <c r="E38" s="49">
        <f t="shared" si="0"/>
        <v>8.1355932203389825E-2</v>
      </c>
      <c r="F38" s="49">
        <f t="shared" si="0"/>
        <v>0.18316831683168316</v>
      </c>
    </row>
    <row r="39" spans="1:25" ht="17.100000000000001" customHeight="1" thickBot="1" x14ac:dyDescent="0.25">
      <c r="B39" s="39" t="s">
        <v>122</v>
      </c>
      <c r="C39" s="49">
        <f t="shared" si="0"/>
        <v>-0.24615384615384617</v>
      </c>
      <c r="D39" s="49">
        <f t="shared" si="0"/>
        <v>7.2992700729927001E-2</v>
      </c>
      <c r="E39" s="49">
        <f t="shared" si="0"/>
        <v>4.0540540540540543E-2</v>
      </c>
      <c r="F39" s="49">
        <f t="shared" si="0"/>
        <v>0.24545454545454545</v>
      </c>
    </row>
    <row r="40" spans="1:25" ht="17.100000000000001" customHeight="1" thickBot="1" x14ac:dyDescent="0.25">
      <c r="B40" s="39" t="s">
        <v>123</v>
      </c>
      <c r="C40" s="49">
        <f t="shared" si="0"/>
        <v>-3.2786885245901641E-2</v>
      </c>
      <c r="D40" s="49">
        <f t="shared" si="0"/>
        <v>-0.15277777777777779</v>
      </c>
      <c r="E40" s="49">
        <f t="shared" si="0"/>
        <v>-6.25E-2</v>
      </c>
      <c r="F40" s="49">
        <f t="shared" si="0"/>
        <v>0.18604651162790697</v>
      </c>
    </row>
    <row r="41" spans="1:25" ht="17.100000000000001" customHeight="1" thickBot="1" x14ac:dyDescent="0.25">
      <c r="B41" s="39" t="s">
        <v>37</v>
      </c>
      <c r="C41" s="49">
        <f t="shared" si="0"/>
        <v>0.34126984126984128</v>
      </c>
      <c r="D41" s="49">
        <f t="shared" si="0"/>
        <v>-1.5151515151515152E-2</v>
      </c>
      <c r="E41" s="49">
        <f t="shared" si="0"/>
        <v>-4.6296296296296294E-2</v>
      </c>
      <c r="F41" s="49">
        <f t="shared" si="0"/>
        <v>-0.05</v>
      </c>
    </row>
    <row r="42" spans="1:25" ht="17.100000000000001" customHeight="1" thickBot="1" x14ac:dyDescent="0.25">
      <c r="B42" s="39" t="s">
        <v>17</v>
      </c>
      <c r="C42" s="49">
        <f t="shared" si="0"/>
        <v>-0.42857142857142855</v>
      </c>
      <c r="D42" s="49">
        <f t="shared" si="0"/>
        <v>-0.5</v>
      </c>
      <c r="E42" s="49">
        <f t="shared" si="0"/>
        <v>1</v>
      </c>
      <c r="F42" s="49">
        <f t="shared" si="0"/>
        <v>0.125</v>
      </c>
    </row>
    <row r="43" spans="1:25" ht="17.100000000000001" customHeight="1" thickBot="1" x14ac:dyDescent="0.25">
      <c r="B43" s="40" t="s">
        <v>25</v>
      </c>
      <c r="C43" s="50">
        <f t="shared" si="0"/>
        <v>5.9397163120567378E-2</v>
      </c>
      <c r="D43" s="50">
        <f t="shared" si="0"/>
        <v>-7.1640183140317809E-2</v>
      </c>
      <c r="E43" s="50">
        <f t="shared" si="0"/>
        <v>5.1134179161860825E-2</v>
      </c>
      <c r="F43" s="50">
        <f t="shared" si="0"/>
        <v>0.11483532497814049</v>
      </c>
    </row>
    <row r="46" spans="1: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Y46" s="57"/>
    </row>
    <row r="47" spans="1: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Y47" s="57"/>
    </row>
    <row r="48" spans="1: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Y48" s="57"/>
    </row>
    <row r="49" spans="1:25" ht="39" customHeight="1" x14ac:dyDescent="0.2">
      <c r="A49" s="57"/>
      <c r="B49" s="57"/>
      <c r="C49" s="25" t="s">
        <v>159</v>
      </c>
      <c r="D49" s="25" t="s">
        <v>163</v>
      </c>
      <c r="E49" s="25" t="s">
        <v>164</v>
      </c>
      <c r="F49" s="41" t="s">
        <v>165</v>
      </c>
      <c r="G49" s="25" t="s">
        <v>161</v>
      </c>
      <c r="H49" s="25" t="s">
        <v>651</v>
      </c>
      <c r="I49" s="25" t="s">
        <v>653</v>
      </c>
      <c r="J49" s="25" t="s">
        <v>655</v>
      </c>
      <c r="K49" s="57"/>
      <c r="L49" s="57"/>
      <c r="M49" s="57"/>
      <c r="N49" s="57"/>
      <c r="O49" s="57"/>
      <c r="P49" s="57"/>
      <c r="Q49" s="57"/>
      <c r="R49" s="57">
        <v>2023</v>
      </c>
      <c r="S49" s="57"/>
      <c r="T49" s="57"/>
      <c r="U49" s="57"/>
      <c r="Y49" s="57">
        <v>2025</v>
      </c>
    </row>
    <row r="50" spans="1:25" ht="15" thickBot="1" x14ac:dyDescent="0.25">
      <c r="A50" s="57"/>
      <c r="B50" s="39" t="s">
        <v>131</v>
      </c>
      <c r="C50" s="56">
        <f t="shared" ref="C50:F67" si="1">+C5/$R50*100000</f>
        <v>6.7864835184420969</v>
      </c>
      <c r="D50" s="56">
        <f t="shared" si="1"/>
        <v>8.1460652334161878</v>
      </c>
      <c r="E50" s="56">
        <f t="shared" si="1"/>
        <v>5.0955751670457499</v>
      </c>
      <c r="F50" s="56">
        <f t="shared" si="1"/>
        <v>7.0264097034375252</v>
      </c>
      <c r="G50" s="56">
        <f t="shared" ref="G50:J67" si="2">+G5/$Y50*100000</f>
        <v>6.6766348447688051</v>
      </c>
      <c r="H50" s="56">
        <f t="shared" si="2"/>
        <v>6.9029614496762219</v>
      </c>
      <c r="I50" s="56">
        <f t="shared" si="2"/>
        <v>5.5563181504770904</v>
      </c>
      <c r="J50" s="56">
        <f t="shared" si="2"/>
        <v>7.8082678693058911</v>
      </c>
      <c r="K50" s="57"/>
      <c r="L50" s="57"/>
      <c r="M50" s="57"/>
      <c r="N50" s="57"/>
      <c r="O50" s="57"/>
      <c r="P50" s="57"/>
      <c r="Q50" s="57"/>
      <c r="R50" s="57">
        <v>8752692</v>
      </c>
      <c r="S50" s="57"/>
      <c r="T50" s="57"/>
      <c r="U50" s="57"/>
      <c r="Y50" s="57">
        <v>8836787</v>
      </c>
    </row>
    <row r="51" spans="1:25" ht="15" thickBot="1" x14ac:dyDescent="0.25">
      <c r="A51" s="57"/>
      <c r="B51" s="39" t="s">
        <v>132</v>
      </c>
      <c r="C51" s="56">
        <f t="shared" si="1"/>
        <v>5.9644118456201456</v>
      </c>
      <c r="D51" s="56">
        <f t="shared" si="1"/>
        <v>8.424731731938456</v>
      </c>
      <c r="E51" s="56">
        <f t="shared" si="1"/>
        <v>5.7407464014093907</v>
      </c>
      <c r="F51" s="56">
        <f t="shared" si="1"/>
        <v>7.3809596589549313</v>
      </c>
      <c r="G51" s="56">
        <f t="shared" si="2"/>
        <v>6.4026517281272168</v>
      </c>
      <c r="H51" s="56">
        <f t="shared" si="2"/>
        <v>8.5368689708362897</v>
      </c>
      <c r="I51" s="56">
        <f t="shared" si="2"/>
        <v>5.8874958419560617</v>
      </c>
      <c r="J51" s="56">
        <f t="shared" si="2"/>
        <v>7.1385887083717243</v>
      </c>
      <c r="K51" s="57"/>
      <c r="L51" s="57"/>
      <c r="M51" s="57"/>
      <c r="N51" s="57"/>
      <c r="O51" s="57"/>
      <c r="P51" s="57"/>
      <c r="Q51" s="57"/>
      <c r="R51" s="57">
        <v>1341289</v>
      </c>
      <c r="S51" s="57"/>
      <c r="T51" s="57"/>
      <c r="U51" s="57"/>
      <c r="Y51" s="57">
        <v>1358812</v>
      </c>
    </row>
    <row r="52" spans="1:25" ht="15" thickBot="1" x14ac:dyDescent="0.25">
      <c r="A52" s="57"/>
      <c r="B52" s="39" t="s">
        <v>133</v>
      </c>
      <c r="C52" s="56">
        <f t="shared" si="1"/>
        <v>9.6415720732361887</v>
      </c>
      <c r="D52" s="56">
        <f t="shared" si="1"/>
        <v>10.536150925392125</v>
      </c>
      <c r="E52" s="56">
        <f t="shared" si="1"/>
        <v>7.0572331670079311</v>
      </c>
      <c r="F52" s="56">
        <f t="shared" si="1"/>
        <v>8.3494026201220599</v>
      </c>
      <c r="G52" s="56">
        <f t="shared" si="2"/>
        <v>9.0771946337993299</v>
      </c>
      <c r="H52" s="56">
        <f t="shared" si="2"/>
        <v>9.9651810653666555</v>
      </c>
      <c r="I52" s="56">
        <f t="shared" si="2"/>
        <v>5.6239140665930627</v>
      </c>
      <c r="J52" s="56">
        <f t="shared" si="2"/>
        <v>10.359841701618798</v>
      </c>
      <c r="K52" s="57"/>
      <c r="L52" s="57"/>
      <c r="M52" s="57"/>
      <c r="N52" s="57"/>
      <c r="O52" s="57"/>
      <c r="P52" s="57"/>
      <c r="Q52" s="57"/>
      <c r="R52" s="57">
        <v>1006060</v>
      </c>
      <c r="S52" s="57"/>
      <c r="T52" s="57"/>
      <c r="U52" s="57"/>
      <c r="Y52" s="57">
        <v>1013529</v>
      </c>
    </row>
    <row r="53" spans="1:25" ht="15" thickBot="1" x14ac:dyDescent="0.25">
      <c r="A53" s="57"/>
      <c r="B53" s="39" t="s">
        <v>53</v>
      </c>
      <c r="C53" s="56">
        <f t="shared" si="1"/>
        <v>10.166079017708814</v>
      </c>
      <c r="D53" s="56">
        <f t="shared" si="1"/>
        <v>10.496683213406662</v>
      </c>
      <c r="E53" s="56">
        <f t="shared" si="1"/>
        <v>8.513058039219576</v>
      </c>
      <c r="F53" s="56">
        <f t="shared" si="1"/>
        <v>8.0998027945972648</v>
      </c>
      <c r="G53" s="56">
        <f t="shared" si="2"/>
        <v>10.343601512751722</v>
      </c>
      <c r="H53" s="56">
        <f t="shared" si="2"/>
        <v>10.02036396547823</v>
      </c>
      <c r="I53" s="56">
        <f t="shared" si="2"/>
        <v>8.1617480686556547</v>
      </c>
      <c r="J53" s="56">
        <f t="shared" si="2"/>
        <v>10.02036396547823</v>
      </c>
      <c r="K53" s="57"/>
      <c r="L53" s="57"/>
      <c r="M53" s="57"/>
      <c r="N53" s="57"/>
      <c r="O53" s="57"/>
      <c r="P53" s="57"/>
      <c r="Q53" s="57"/>
      <c r="R53" s="57">
        <v>1209906</v>
      </c>
      <c r="S53" s="57"/>
      <c r="T53" s="57"/>
      <c r="U53" s="57"/>
      <c r="Y53" s="57">
        <v>1237480</v>
      </c>
    </row>
    <row r="54" spans="1:25" ht="15" thickBot="1" x14ac:dyDescent="0.25">
      <c r="A54" s="57"/>
      <c r="B54" s="39" t="s">
        <v>14</v>
      </c>
      <c r="C54" s="56">
        <f t="shared" si="1"/>
        <v>7.3203266492424817</v>
      </c>
      <c r="D54" s="56">
        <f t="shared" si="1"/>
        <v>8.3144450830902255</v>
      </c>
      <c r="E54" s="56">
        <f t="shared" si="1"/>
        <v>7.0943906415498121</v>
      </c>
      <c r="F54" s="56">
        <f t="shared" si="1"/>
        <v>8.856691501552632</v>
      </c>
      <c r="G54" s="56">
        <f t="shared" si="2"/>
        <v>7.4667463119606614</v>
      </c>
      <c r="H54" s="56">
        <f t="shared" si="2"/>
        <v>9.6001024010922791</v>
      </c>
      <c r="I54" s="56">
        <f t="shared" si="2"/>
        <v>6.1333987562534009</v>
      </c>
      <c r="J54" s="56">
        <f t="shared" si="2"/>
        <v>10.044551586328032</v>
      </c>
      <c r="K54" s="57"/>
      <c r="L54" s="57"/>
      <c r="M54" s="57"/>
      <c r="N54" s="57"/>
      <c r="O54" s="57"/>
      <c r="P54" s="57"/>
      <c r="Q54" s="57"/>
      <c r="R54" s="57">
        <v>2213016</v>
      </c>
      <c r="S54" s="57"/>
      <c r="T54" s="57"/>
      <c r="U54" s="57"/>
      <c r="Y54" s="57">
        <v>2249976</v>
      </c>
    </row>
    <row r="55" spans="1:25" ht="15" thickBot="1" x14ac:dyDescent="0.25">
      <c r="A55" s="57"/>
      <c r="B55" s="39" t="s">
        <v>15</v>
      </c>
      <c r="C55" s="56">
        <f t="shared" si="1"/>
        <v>7.1381590687761634</v>
      </c>
      <c r="D55" s="56">
        <f t="shared" si="1"/>
        <v>6.458334395559385</v>
      </c>
      <c r="E55" s="56">
        <f t="shared" si="1"/>
        <v>4.0789480393006645</v>
      </c>
      <c r="F55" s="56">
        <f t="shared" si="1"/>
        <v>5.2686412174300248</v>
      </c>
      <c r="G55" s="56">
        <f t="shared" si="2"/>
        <v>6.3976941363449633</v>
      </c>
      <c r="H55" s="56">
        <f t="shared" si="2"/>
        <v>6.9027752523721979</v>
      </c>
      <c r="I55" s="56">
        <f t="shared" si="2"/>
        <v>5.0508111602723398</v>
      </c>
      <c r="J55" s="56">
        <f t="shared" si="2"/>
        <v>7.7445771124175877</v>
      </c>
      <c r="K55" s="57"/>
      <c r="L55" s="57"/>
      <c r="M55" s="57"/>
      <c r="N55" s="57"/>
      <c r="O55" s="57"/>
      <c r="P55" s="57"/>
      <c r="Q55" s="57"/>
      <c r="R55" s="57">
        <v>588387</v>
      </c>
      <c r="S55" s="57"/>
      <c r="T55" s="57"/>
      <c r="U55" s="57"/>
      <c r="Y55" s="57">
        <v>593964</v>
      </c>
    </row>
    <row r="56" spans="1:25" ht="15" thickBot="1" x14ac:dyDescent="0.25">
      <c r="A56" s="57"/>
      <c r="B56" s="39" t="s">
        <v>662</v>
      </c>
      <c r="C56" s="56">
        <f t="shared" si="1"/>
        <v>6.0829725850913476</v>
      </c>
      <c r="D56" s="56">
        <f t="shared" si="1"/>
        <v>7.0478578916920434</v>
      </c>
      <c r="E56" s="56">
        <f t="shared" si="1"/>
        <v>4.5727173225859099</v>
      </c>
      <c r="F56" s="56">
        <f t="shared" si="1"/>
        <v>6.2507787253697291</v>
      </c>
      <c r="G56" s="56">
        <f t="shared" si="2"/>
        <v>6.0037523452157595</v>
      </c>
      <c r="H56" s="56">
        <f t="shared" si="2"/>
        <v>5.6702105482593286</v>
      </c>
      <c r="I56" s="56">
        <f t="shared" si="2"/>
        <v>5.2949760266833437</v>
      </c>
      <c r="J56" s="56">
        <f t="shared" si="2"/>
        <v>6.2539086929330834</v>
      </c>
      <c r="K56" s="57"/>
      <c r="L56" s="57"/>
      <c r="M56" s="57"/>
      <c r="N56" s="57"/>
      <c r="O56" s="57"/>
      <c r="P56" s="57"/>
      <c r="Q56" s="57"/>
      <c r="R56" s="57">
        <v>2383703</v>
      </c>
      <c r="S56" s="57"/>
      <c r="T56" s="57"/>
      <c r="U56" s="57"/>
      <c r="Y56" s="57">
        <v>2398500</v>
      </c>
    </row>
    <row r="57" spans="1:25" ht="15" thickBot="1" x14ac:dyDescent="0.25">
      <c r="A57" s="57"/>
      <c r="B57" s="39" t="s">
        <v>134</v>
      </c>
      <c r="C57" s="56">
        <f t="shared" si="1"/>
        <v>5.2780931305138079</v>
      </c>
      <c r="D57" s="56">
        <f t="shared" si="1"/>
        <v>5.8059024435651887</v>
      </c>
      <c r="E57" s="56">
        <f t="shared" si="1"/>
        <v>4.2704571692338993</v>
      </c>
      <c r="F57" s="56">
        <f t="shared" si="1"/>
        <v>6.3337117566165695</v>
      </c>
      <c r="G57" s="56">
        <f t="shared" si="2"/>
        <v>5.5208627268154435</v>
      </c>
      <c r="H57" s="56">
        <f t="shared" si="2"/>
        <v>5.8983576141190639</v>
      </c>
      <c r="I57" s="56">
        <f t="shared" si="2"/>
        <v>5.3321152831636338</v>
      </c>
      <c r="J57" s="56">
        <f t="shared" si="2"/>
        <v>6.6061605278133513</v>
      </c>
      <c r="K57" s="57"/>
      <c r="L57" s="57"/>
      <c r="M57" s="57"/>
      <c r="N57" s="57"/>
      <c r="O57" s="57"/>
      <c r="P57" s="57"/>
      <c r="Q57" s="57"/>
      <c r="R57" s="57">
        <v>2084086</v>
      </c>
      <c r="S57" s="57"/>
      <c r="T57" s="57"/>
      <c r="U57" s="57"/>
      <c r="Y57" s="57">
        <v>2119234</v>
      </c>
    </row>
    <row r="58" spans="1:25" ht="15" thickBot="1" x14ac:dyDescent="0.25">
      <c r="A58" s="57"/>
      <c r="B58" s="39" t="s">
        <v>23</v>
      </c>
      <c r="C58" s="56">
        <f t="shared" si="1"/>
        <v>8.213149061821726</v>
      </c>
      <c r="D58" s="56">
        <f t="shared" si="1"/>
        <v>8.8838684767316689</v>
      </c>
      <c r="E58" s="56">
        <f t="shared" si="1"/>
        <v>6.1124052339905921</v>
      </c>
      <c r="F58" s="56">
        <f t="shared" si="1"/>
        <v>8.213149061821726</v>
      </c>
      <c r="G58" s="56">
        <f t="shared" si="2"/>
        <v>8.2491792250804501</v>
      </c>
      <c r="H58" s="56">
        <f t="shared" si="2"/>
        <v>7.0338983570998499</v>
      </c>
      <c r="I58" s="56">
        <f t="shared" si="2"/>
        <v>6.3710178836558837</v>
      </c>
      <c r="J58" s="56">
        <f t="shared" si="2"/>
        <v>8.4946905115411795</v>
      </c>
      <c r="K58" s="57"/>
      <c r="L58" s="57"/>
      <c r="M58" s="57"/>
      <c r="N58" s="57"/>
      <c r="O58" s="57"/>
      <c r="P58" s="57"/>
      <c r="Q58" s="57"/>
      <c r="R58" s="57">
        <v>7901963</v>
      </c>
      <c r="S58" s="57"/>
      <c r="T58" s="57"/>
      <c r="U58" s="57"/>
      <c r="Y58" s="57">
        <v>8146265</v>
      </c>
    </row>
    <row r="59" spans="1:25" ht="15" thickBot="1" x14ac:dyDescent="0.25">
      <c r="A59" s="57"/>
      <c r="B59" s="39" t="s">
        <v>135</v>
      </c>
      <c r="C59" s="56">
        <f t="shared" si="1"/>
        <v>7.3041747864104014</v>
      </c>
      <c r="D59" s="56">
        <f t="shared" si="1"/>
        <v>7.3808590361364947</v>
      </c>
      <c r="E59" s="56">
        <f t="shared" si="1"/>
        <v>6.3072795399711854</v>
      </c>
      <c r="F59" s="56">
        <f t="shared" si="1"/>
        <v>7.2850037239788774</v>
      </c>
      <c r="G59" s="56">
        <f t="shared" si="2"/>
        <v>6.4809855086271888</v>
      </c>
      <c r="H59" s="56">
        <f t="shared" si="2"/>
        <v>7.681168010224817</v>
      </c>
      <c r="I59" s="56">
        <f t="shared" si="2"/>
        <v>5.7793403538470374</v>
      </c>
      <c r="J59" s="56">
        <f t="shared" si="2"/>
        <v>8.308955780291269</v>
      </c>
      <c r="K59" s="57"/>
      <c r="L59" s="57"/>
      <c r="M59" s="57"/>
      <c r="N59" s="57"/>
      <c r="O59" s="57"/>
      <c r="P59" s="57"/>
      <c r="Q59" s="57"/>
      <c r="R59" s="57">
        <v>5216195</v>
      </c>
      <c r="S59" s="57"/>
      <c r="T59" s="57"/>
      <c r="U59" s="57"/>
      <c r="Y59" s="57">
        <v>5415843</v>
      </c>
    </row>
    <row r="60" spans="1:25" ht="15" thickBot="1" x14ac:dyDescent="0.25">
      <c r="A60" s="57"/>
      <c r="B60" s="39" t="s">
        <v>24</v>
      </c>
      <c r="C60" s="56">
        <f t="shared" si="1"/>
        <v>6.6394386449474823</v>
      </c>
      <c r="D60" s="56">
        <f t="shared" si="1"/>
        <v>11.761291313906968</v>
      </c>
      <c r="E60" s="56">
        <f t="shared" si="1"/>
        <v>4.6476070514632379</v>
      </c>
      <c r="F60" s="56">
        <f t="shared" si="1"/>
        <v>5.4064000394572354</v>
      </c>
      <c r="G60" s="56">
        <f t="shared" si="2"/>
        <v>8.1777189489158815</v>
      </c>
      <c r="H60" s="56">
        <f t="shared" si="2"/>
        <v>8.7482574802355941</v>
      </c>
      <c r="I60" s="56">
        <f t="shared" si="2"/>
        <v>7.2268213967163604</v>
      </c>
      <c r="J60" s="56">
        <f t="shared" si="2"/>
        <v>7.7022701728161209</v>
      </c>
      <c r="K60" s="57"/>
      <c r="L60" s="57"/>
      <c r="M60" s="57"/>
      <c r="N60" s="57"/>
      <c r="O60" s="57"/>
      <c r="P60" s="57"/>
      <c r="Q60" s="57"/>
      <c r="R60" s="57">
        <v>1054306</v>
      </c>
      <c r="S60" s="57"/>
      <c r="T60" s="57"/>
      <c r="U60" s="57"/>
      <c r="Y60" s="57">
        <v>1051638</v>
      </c>
    </row>
    <row r="61" spans="1:25" ht="15" thickBot="1" x14ac:dyDescent="0.25">
      <c r="A61" s="57"/>
      <c r="B61" s="39" t="s">
        <v>16</v>
      </c>
      <c r="C61" s="56">
        <f t="shared" si="1"/>
        <v>7.6683025712151931</v>
      </c>
      <c r="D61" s="56">
        <f t="shared" si="1"/>
        <v>7.0755835318942122</v>
      </c>
      <c r="E61" s="56">
        <f t="shared" si="1"/>
        <v>5.4456061737615133</v>
      </c>
      <c r="F61" s="56">
        <f t="shared" si="1"/>
        <v>8.4462463103239802</v>
      </c>
      <c r="G61" s="56">
        <f t="shared" si="2"/>
        <v>13.416045959540302</v>
      </c>
      <c r="H61" s="56">
        <f t="shared" si="2"/>
        <v>7.6294547077605559</v>
      </c>
      <c r="I61" s="56">
        <f t="shared" si="2"/>
        <v>5.3074467532247347</v>
      </c>
      <c r="J61" s="56">
        <f t="shared" si="2"/>
        <v>7.6294547077605559</v>
      </c>
      <c r="K61" s="57"/>
      <c r="L61" s="57"/>
      <c r="M61" s="57"/>
      <c r="N61" s="57"/>
      <c r="O61" s="57"/>
      <c r="P61" s="57"/>
      <c r="Q61" s="57"/>
      <c r="R61" s="57">
        <v>2699424</v>
      </c>
      <c r="S61" s="57"/>
      <c r="T61" s="57"/>
      <c r="U61" s="57"/>
      <c r="Y61" s="57">
        <v>2713169</v>
      </c>
    </row>
    <row r="62" spans="1:25" ht="15" thickBot="1" x14ac:dyDescent="0.25">
      <c r="A62" s="57"/>
      <c r="B62" s="39" t="s">
        <v>136</v>
      </c>
      <c r="C62" s="56">
        <f t="shared" si="1"/>
        <v>5.6170757939976745</v>
      </c>
      <c r="D62" s="56">
        <f t="shared" si="1"/>
        <v>5.471555695707579</v>
      </c>
      <c r="E62" s="56">
        <f t="shared" si="1"/>
        <v>4.2928428995578081</v>
      </c>
      <c r="F62" s="56">
        <f t="shared" si="1"/>
        <v>5.8790119709198461</v>
      </c>
      <c r="G62" s="56">
        <f t="shared" si="2"/>
        <v>5.7446857103465012</v>
      </c>
      <c r="H62" s="56">
        <f t="shared" si="2"/>
        <v>4.76388571101905</v>
      </c>
      <c r="I62" s="56">
        <f t="shared" si="2"/>
        <v>4.4696457112208146</v>
      </c>
      <c r="J62" s="56">
        <f t="shared" si="2"/>
        <v>6.697462852550311</v>
      </c>
      <c r="K62" s="57"/>
      <c r="L62" s="57"/>
      <c r="M62" s="57"/>
      <c r="N62" s="57"/>
      <c r="O62" s="57"/>
      <c r="P62" s="57"/>
      <c r="Q62" s="57"/>
      <c r="R62" s="57">
        <v>6871903</v>
      </c>
      <c r="S62" s="57"/>
      <c r="T62" s="57"/>
      <c r="U62" s="57"/>
      <c r="Y62" s="57">
        <v>7137031</v>
      </c>
    </row>
    <row r="63" spans="1:25" ht="15" thickBot="1" x14ac:dyDescent="0.25">
      <c r="A63" s="57"/>
      <c r="B63" s="39" t="s">
        <v>137</v>
      </c>
      <c r="C63" s="56">
        <f t="shared" si="1"/>
        <v>8.3779512944579206</v>
      </c>
      <c r="D63" s="56">
        <f t="shared" si="1"/>
        <v>8.8290717487748864</v>
      </c>
      <c r="E63" s="56">
        <f t="shared" si="1"/>
        <v>4.7689876599222014</v>
      </c>
      <c r="F63" s="56">
        <f t="shared" si="1"/>
        <v>7.089035710695164</v>
      </c>
      <c r="G63" s="56">
        <f t="shared" si="2"/>
        <v>6.166865306851891</v>
      </c>
      <c r="H63" s="56">
        <f t="shared" si="2"/>
        <v>9.2502979602778357</v>
      </c>
      <c r="I63" s="56">
        <f t="shared" si="2"/>
        <v>4.8453941696693423</v>
      </c>
      <c r="J63" s="56">
        <f t="shared" si="2"/>
        <v>8.6210259901909083</v>
      </c>
      <c r="K63" s="57"/>
      <c r="L63" s="57"/>
      <c r="M63" s="57"/>
      <c r="N63" s="57"/>
      <c r="O63" s="57"/>
      <c r="P63" s="57"/>
      <c r="Q63" s="57"/>
      <c r="R63" s="57">
        <v>1551692</v>
      </c>
      <c r="S63" s="57"/>
      <c r="T63" s="57"/>
      <c r="U63" s="57"/>
      <c r="Y63" s="57">
        <v>1589138</v>
      </c>
    </row>
    <row r="64" spans="1:25" ht="15" thickBot="1" x14ac:dyDescent="0.25">
      <c r="A64" s="57"/>
      <c r="B64" s="39" t="s">
        <v>138</v>
      </c>
      <c r="C64" s="56">
        <f t="shared" si="1"/>
        <v>9.0752876940586624</v>
      </c>
      <c r="D64" s="56">
        <f t="shared" si="1"/>
        <v>10.711814983151207</v>
      </c>
      <c r="E64" s="56">
        <f t="shared" si="1"/>
        <v>4.7608066591783142</v>
      </c>
      <c r="F64" s="56">
        <f t="shared" si="1"/>
        <v>6.3973339482708607</v>
      </c>
      <c r="G64" s="56">
        <f t="shared" si="2"/>
        <v>8.6320409656181418</v>
      </c>
      <c r="H64" s="56">
        <f t="shared" si="2"/>
        <v>8.9246525237746894</v>
      </c>
      <c r="I64" s="56">
        <f t="shared" si="2"/>
        <v>4.3891733723482078</v>
      </c>
      <c r="J64" s="56">
        <f t="shared" si="2"/>
        <v>7.4615947329919541</v>
      </c>
      <c r="K64" s="57"/>
      <c r="L64" s="57"/>
      <c r="M64" s="57"/>
      <c r="N64" s="57"/>
      <c r="O64" s="57"/>
      <c r="P64" s="57"/>
      <c r="Q64" s="57"/>
      <c r="R64" s="57">
        <v>672155</v>
      </c>
      <c r="S64" s="57"/>
      <c r="T64" s="57"/>
      <c r="U64" s="57"/>
      <c r="Y64" s="57">
        <v>683500</v>
      </c>
    </row>
    <row r="65" spans="1:25" ht="15" thickBot="1" x14ac:dyDescent="0.25">
      <c r="A65" s="57"/>
      <c r="B65" s="39" t="s">
        <v>139</v>
      </c>
      <c r="C65" s="56">
        <f t="shared" si="1"/>
        <v>5.6851457969175678</v>
      </c>
      <c r="D65" s="56">
        <f t="shared" si="1"/>
        <v>5.9558670253422141</v>
      </c>
      <c r="E65" s="56">
        <f t="shared" si="1"/>
        <v>4.8729821116436298</v>
      </c>
      <c r="F65" s="56">
        <f t="shared" si="1"/>
        <v>6.3168286632417425</v>
      </c>
      <c r="G65" s="56">
        <f t="shared" si="2"/>
        <v>7.5367629023583378</v>
      </c>
      <c r="H65" s="56">
        <f t="shared" si="2"/>
        <v>5.7975099248910293</v>
      </c>
      <c r="I65" s="56">
        <f t="shared" si="2"/>
        <v>4.5934117097213534</v>
      </c>
      <c r="J65" s="56">
        <f t="shared" si="2"/>
        <v>5.9312986154654377</v>
      </c>
      <c r="K65" s="57"/>
      <c r="L65" s="57"/>
      <c r="M65" s="57"/>
      <c r="N65" s="57"/>
      <c r="O65" s="57"/>
      <c r="P65" s="57"/>
      <c r="Q65" s="57"/>
      <c r="R65" s="57">
        <v>2216302</v>
      </c>
      <c r="S65" s="57"/>
      <c r="T65" s="57"/>
      <c r="U65" s="57"/>
      <c r="Y65" s="57">
        <v>2242342</v>
      </c>
    </row>
    <row r="66" spans="1:25" ht="15" thickBot="1" x14ac:dyDescent="0.25">
      <c r="A66" s="57"/>
      <c r="B66" s="39" t="s">
        <v>17</v>
      </c>
      <c r="C66" s="56">
        <f t="shared" si="1"/>
        <v>6.5160325429282429</v>
      </c>
      <c r="D66" s="56">
        <f t="shared" si="1"/>
        <v>7.4468943347751351</v>
      </c>
      <c r="E66" s="56">
        <f t="shared" si="1"/>
        <v>2.4822981115917115</v>
      </c>
      <c r="F66" s="56">
        <f t="shared" si="1"/>
        <v>4.9645962231834231</v>
      </c>
      <c r="G66" s="56">
        <f t="shared" si="2"/>
        <v>3.6665179689934795</v>
      </c>
      <c r="H66" s="56">
        <f t="shared" si="2"/>
        <v>3.6665179689934795</v>
      </c>
      <c r="I66" s="56">
        <f t="shared" si="2"/>
        <v>4.8886906253246396</v>
      </c>
      <c r="J66" s="56">
        <f t="shared" si="2"/>
        <v>5.499776953490219</v>
      </c>
      <c r="K66" s="57"/>
      <c r="L66" s="57"/>
      <c r="M66" s="57"/>
      <c r="N66" s="57"/>
      <c r="O66" s="57"/>
      <c r="P66" s="57"/>
      <c r="Q66" s="57"/>
      <c r="R66" s="57">
        <v>322282</v>
      </c>
      <c r="S66" s="57"/>
      <c r="T66" s="57"/>
      <c r="U66" s="57"/>
      <c r="Y66" s="57">
        <v>327286</v>
      </c>
    </row>
    <row r="67" spans="1:25" ht="15" thickBot="1" x14ac:dyDescent="0.25">
      <c r="A67" s="57"/>
      <c r="B67" s="40" t="s">
        <v>25</v>
      </c>
      <c r="C67" s="58">
        <f t="shared" si="1"/>
        <v>7.0374848594772956</v>
      </c>
      <c r="D67" s="58">
        <f t="shared" si="1"/>
        <v>7.7216847763709211</v>
      </c>
      <c r="E67" s="58">
        <f t="shared" si="1"/>
        <v>5.4091306499705807</v>
      </c>
      <c r="F67" s="58">
        <f t="shared" si="1"/>
        <v>7.1352277047478125</v>
      </c>
      <c r="G67" s="58">
        <f t="shared" si="2"/>
        <v>7.299270964697306</v>
      </c>
      <c r="H67" s="58">
        <f t="shared" si="2"/>
        <v>7.0182948438805042</v>
      </c>
      <c r="I67" s="58">
        <f t="shared" si="2"/>
        <v>5.5665848863270382</v>
      </c>
      <c r="J67" s="58">
        <f t="shared" si="2"/>
        <v>7.7879250878569577</v>
      </c>
      <c r="K67" s="57"/>
      <c r="L67" s="57"/>
      <c r="M67" s="57"/>
      <c r="N67" s="57"/>
      <c r="O67" s="57"/>
      <c r="P67" s="57"/>
      <c r="Q67" s="57"/>
      <c r="R67" s="57">
        <v>48085361</v>
      </c>
      <c r="S67" s="57"/>
      <c r="T67" s="57"/>
      <c r="U67" s="57"/>
      <c r="Y67" s="57">
        <f>SUM(Y50:Y66)</f>
        <v>49114494</v>
      </c>
    </row>
    <row r="68" spans="1:25" ht="13.5" thickBot="1" x14ac:dyDescent="0.25">
      <c r="A68" s="57"/>
      <c r="B68" s="57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Y68" s="57"/>
    </row>
  </sheetData>
  <phoneticPr fontId="44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5" width="12.28515625" style="2" customWidth="1"/>
    <col min="16" max="18" width="12.28515625" style="2" hidden="1" customWidth="1"/>
    <col min="19" max="19" width="15" style="2" customWidth="1"/>
    <col min="20" max="20" width="11.7109375" style="2" customWidth="1"/>
    <col min="21" max="24" width="12.28515625" style="2" customWidth="1"/>
    <col min="25" max="25" width="13.7109375" style="2" hidden="1" customWidth="1"/>
    <col min="26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159</v>
      </c>
      <c r="D4" s="25" t="s">
        <v>163</v>
      </c>
      <c r="E4" s="25" t="s">
        <v>164</v>
      </c>
      <c r="F4" s="41" t="s">
        <v>165</v>
      </c>
      <c r="G4" s="25" t="s">
        <v>161</v>
      </c>
      <c r="H4" s="25" t="s">
        <v>651</v>
      </c>
      <c r="I4" s="25" t="s">
        <v>653</v>
      </c>
      <c r="J4" s="25" t="s">
        <v>655</v>
      </c>
    </row>
    <row r="5" spans="1:10" ht="17.100000000000001" customHeight="1" thickBot="1" x14ac:dyDescent="0.25">
      <c r="B5" s="39" t="s">
        <v>12</v>
      </c>
      <c r="C5" s="28">
        <v>1696</v>
      </c>
      <c r="D5" s="28">
        <v>1715</v>
      </c>
      <c r="E5" s="28">
        <v>1221</v>
      </c>
      <c r="F5" s="28">
        <v>1723</v>
      </c>
      <c r="G5" s="28">
        <v>1581</v>
      </c>
      <c r="H5" s="28">
        <v>1254</v>
      </c>
      <c r="I5" s="28">
        <v>799</v>
      </c>
      <c r="J5" s="28">
        <v>1178</v>
      </c>
    </row>
    <row r="6" spans="1:10" ht="17.100000000000001" customHeight="1" thickBot="1" x14ac:dyDescent="0.25">
      <c r="B6" s="39" t="s">
        <v>13</v>
      </c>
      <c r="C6" s="28">
        <v>148</v>
      </c>
      <c r="D6" s="28">
        <v>150</v>
      </c>
      <c r="E6" s="28">
        <v>143</v>
      </c>
      <c r="F6" s="28">
        <v>168</v>
      </c>
      <c r="G6" s="28">
        <v>143</v>
      </c>
      <c r="H6" s="28">
        <v>113</v>
      </c>
      <c r="I6" s="28">
        <v>91</v>
      </c>
      <c r="J6" s="28">
        <v>124</v>
      </c>
    </row>
    <row r="7" spans="1:10" ht="17.100000000000001" customHeight="1" thickBot="1" x14ac:dyDescent="0.25">
      <c r="B7" s="39" t="s">
        <v>120</v>
      </c>
      <c r="C7" s="28">
        <v>129</v>
      </c>
      <c r="D7" s="28">
        <v>107</v>
      </c>
      <c r="E7" s="28">
        <v>78</v>
      </c>
      <c r="F7" s="28">
        <v>98</v>
      </c>
      <c r="G7" s="28">
        <v>133</v>
      </c>
      <c r="H7" s="28">
        <v>73</v>
      </c>
      <c r="I7" s="28">
        <v>66</v>
      </c>
      <c r="J7" s="28">
        <v>99</v>
      </c>
    </row>
    <row r="8" spans="1:10" ht="17.100000000000001" customHeight="1" thickBot="1" x14ac:dyDescent="0.25">
      <c r="B8" s="39" t="s">
        <v>53</v>
      </c>
      <c r="C8" s="28">
        <v>176</v>
      </c>
      <c r="D8" s="28">
        <v>206</v>
      </c>
      <c r="E8" s="28">
        <v>155</v>
      </c>
      <c r="F8" s="28">
        <v>198</v>
      </c>
      <c r="G8" s="28">
        <v>213</v>
      </c>
      <c r="H8" s="28">
        <v>141</v>
      </c>
      <c r="I8" s="28">
        <v>75</v>
      </c>
      <c r="J8" s="28">
        <v>153</v>
      </c>
    </row>
    <row r="9" spans="1:10" ht="17.100000000000001" customHeight="1" thickBot="1" x14ac:dyDescent="0.25">
      <c r="B9" s="39" t="s">
        <v>14</v>
      </c>
      <c r="C9" s="28">
        <v>470</v>
      </c>
      <c r="D9" s="28">
        <v>552</v>
      </c>
      <c r="E9" s="28">
        <v>386</v>
      </c>
      <c r="F9" s="28">
        <v>518</v>
      </c>
      <c r="G9" s="28">
        <v>467</v>
      </c>
      <c r="H9" s="28">
        <v>362</v>
      </c>
      <c r="I9" s="28">
        <v>235</v>
      </c>
      <c r="J9" s="28">
        <v>327</v>
      </c>
    </row>
    <row r="10" spans="1:10" ht="17.100000000000001" customHeight="1" thickBot="1" x14ac:dyDescent="0.25">
      <c r="B10" s="39" t="s">
        <v>15</v>
      </c>
      <c r="C10" s="28">
        <v>73</v>
      </c>
      <c r="D10" s="28">
        <v>77</v>
      </c>
      <c r="E10" s="28">
        <v>58</v>
      </c>
      <c r="F10" s="28">
        <v>68</v>
      </c>
      <c r="G10" s="28">
        <v>80</v>
      </c>
      <c r="H10" s="28">
        <v>58</v>
      </c>
      <c r="I10" s="28">
        <v>27</v>
      </c>
      <c r="J10" s="28">
        <v>48</v>
      </c>
    </row>
    <row r="11" spans="1:10" ht="17.100000000000001" customHeight="1" thickBot="1" x14ac:dyDescent="0.25">
      <c r="B11" s="39" t="s">
        <v>52</v>
      </c>
      <c r="C11" s="28">
        <v>226</v>
      </c>
      <c r="D11" s="28">
        <v>252</v>
      </c>
      <c r="E11" s="28">
        <v>220</v>
      </c>
      <c r="F11" s="28">
        <v>205</v>
      </c>
      <c r="G11" s="28">
        <v>235</v>
      </c>
      <c r="H11" s="28">
        <v>204</v>
      </c>
      <c r="I11" s="28">
        <v>139</v>
      </c>
      <c r="J11" s="28">
        <v>195</v>
      </c>
    </row>
    <row r="12" spans="1:10" ht="17.100000000000001" customHeight="1" thickBot="1" x14ac:dyDescent="0.25">
      <c r="B12" s="39" t="s">
        <v>36</v>
      </c>
      <c r="C12" s="28">
        <v>342</v>
      </c>
      <c r="D12" s="28">
        <v>314</v>
      </c>
      <c r="E12" s="28">
        <v>267</v>
      </c>
      <c r="F12" s="28">
        <v>377</v>
      </c>
      <c r="G12" s="28">
        <v>346</v>
      </c>
      <c r="H12" s="28">
        <v>290</v>
      </c>
      <c r="I12" s="28">
        <v>166</v>
      </c>
      <c r="J12" s="28">
        <v>201</v>
      </c>
    </row>
    <row r="13" spans="1:10" ht="17.100000000000001" customHeight="1" thickBot="1" x14ac:dyDescent="0.25">
      <c r="B13" s="39" t="s">
        <v>23</v>
      </c>
      <c r="C13" s="28">
        <v>1040</v>
      </c>
      <c r="D13" s="28">
        <v>1088</v>
      </c>
      <c r="E13" s="28">
        <v>786</v>
      </c>
      <c r="F13" s="28">
        <v>1043</v>
      </c>
      <c r="G13" s="28">
        <v>998</v>
      </c>
      <c r="H13" s="28">
        <v>784</v>
      </c>
      <c r="I13" s="28">
        <v>486</v>
      </c>
      <c r="J13" s="28">
        <v>660</v>
      </c>
    </row>
    <row r="14" spans="1:10" ht="17.100000000000001" customHeight="1" thickBot="1" x14ac:dyDescent="0.25">
      <c r="B14" s="39" t="s">
        <v>54</v>
      </c>
      <c r="C14" s="28">
        <v>936</v>
      </c>
      <c r="D14" s="28">
        <v>935</v>
      </c>
      <c r="E14" s="28">
        <v>696</v>
      </c>
      <c r="F14" s="28">
        <v>794</v>
      </c>
      <c r="G14" s="28">
        <v>820</v>
      </c>
      <c r="H14" s="28">
        <v>708</v>
      </c>
      <c r="I14" s="28">
        <v>461</v>
      </c>
      <c r="J14" s="28">
        <v>649</v>
      </c>
    </row>
    <row r="15" spans="1:10" ht="17.100000000000001" customHeight="1" thickBot="1" x14ac:dyDescent="0.25">
      <c r="B15" s="39" t="s">
        <v>24</v>
      </c>
      <c r="C15" s="28">
        <v>104</v>
      </c>
      <c r="D15" s="28">
        <v>155</v>
      </c>
      <c r="E15" s="28">
        <v>88</v>
      </c>
      <c r="F15" s="28">
        <v>156</v>
      </c>
      <c r="G15" s="28">
        <v>133</v>
      </c>
      <c r="H15" s="28">
        <v>75</v>
      </c>
      <c r="I15" s="28">
        <v>69</v>
      </c>
      <c r="J15" s="28">
        <v>107</v>
      </c>
    </row>
    <row r="16" spans="1:10" ht="17.100000000000001" customHeight="1" thickBot="1" x14ac:dyDescent="0.25">
      <c r="B16" s="39" t="s">
        <v>16</v>
      </c>
      <c r="C16" s="28">
        <v>352</v>
      </c>
      <c r="D16" s="28">
        <v>366</v>
      </c>
      <c r="E16" s="28">
        <v>264</v>
      </c>
      <c r="F16" s="28">
        <v>354</v>
      </c>
      <c r="G16" s="28">
        <v>327</v>
      </c>
      <c r="H16" s="28">
        <v>266</v>
      </c>
      <c r="I16" s="28">
        <v>172</v>
      </c>
      <c r="J16" s="28">
        <v>252</v>
      </c>
    </row>
    <row r="17" spans="2:10" ht="17.100000000000001" customHeight="1" thickBot="1" x14ac:dyDescent="0.25">
      <c r="B17" s="39" t="s">
        <v>121</v>
      </c>
      <c r="C17" s="28">
        <v>1090</v>
      </c>
      <c r="D17" s="28">
        <v>1085</v>
      </c>
      <c r="E17" s="28">
        <v>801</v>
      </c>
      <c r="F17" s="28">
        <v>1083</v>
      </c>
      <c r="G17" s="28">
        <v>1035</v>
      </c>
      <c r="H17" s="28">
        <v>848</v>
      </c>
      <c r="I17" s="28">
        <v>560</v>
      </c>
      <c r="J17" s="28">
        <v>869</v>
      </c>
    </row>
    <row r="18" spans="2:10" ht="17.100000000000001" customHeight="1" thickBot="1" x14ac:dyDescent="0.25">
      <c r="B18" s="39" t="s">
        <v>122</v>
      </c>
      <c r="C18" s="28">
        <v>337</v>
      </c>
      <c r="D18" s="28">
        <v>373</v>
      </c>
      <c r="E18" s="28">
        <v>239</v>
      </c>
      <c r="F18" s="28">
        <v>310</v>
      </c>
      <c r="G18" s="28">
        <v>297</v>
      </c>
      <c r="H18" s="28">
        <v>283</v>
      </c>
      <c r="I18" s="28">
        <v>205</v>
      </c>
      <c r="J18" s="28">
        <v>198</v>
      </c>
    </row>
    <row r="19" spans="2:10" ht="17.100000000000001" customHeight="1" thickBot="1" x14ac:dyDescent="0.25">
      <c r="B19" s="39" t="s">
        <v>123</v>
      </c>
      <c r="C19" s="28">
        <v>143</v>
      </c>
      <c r="D19" s="28">
        <v>155</v>
      </c>
      <c r="E19" s="28">
        <v>108</v>
      </c>
      <c r="F19" s="28">
        <v>153</v>
      </c>
      <c r="G19" s="28">
        <v>145</v>
      </c>
      <c r="H19" s="28">
        <v>68</v>
      </c>
      <c r="I19" s="28">
        <v>57</v>
      </c>
      <c r="J19" s="28">
        <v>95</v>
      </c>
    </row>
    <row r="20" spans="2:10" ht="17.100000000000001" customHeight="1" thickBot="1" x14ac:dyDescent="0.25">
      <c r="B20" s="39" t="s">
        <v>37</v>
      </c>
      <c r="C20" s="28">
        <v>297</v>
      </c>
      <c r="D20" s="28">
        <v>311</v>
      </c>
      <c r="E20" s="28">
        <v>210</v>
      </c>
      <c r="F20" s="28">
        <v>304</v>
      </c>
      <c r="G20" s="28">
        <v>312</v>
      </c>
      <c r="H20" s="28">
        <v>225</v>
      </c>
      <c r="I20" s="28">
        <v>164</v>
      </c>
      <c r="J20" s="28">
        <v>247</v>
      </c>
    </row>
    <row r="21" spans="2:10" ht="17.100000000000001" customHeight="1" thickBot="1" x14ac:dyDescent="0.25">
      <c r="B21" s="39" t="s">
        <v>17</v>
      </c>
      <c r="C21" s="28">
        <v>35</v>
      </c>
      <c r="D21" s="28">
        <v>35</v>
      </c>
      <c r="E21" s="28">
        <v>26</v>
      </c>
      <c r="F21" s="28">
        <v>30</v>
      </c>
      <c r="G21" s="28">
        <v>40</v>
      </c>
      <c r="H21" s="28">
        <v>22</v>
      </c>
      <c r="I21" s="28">
        <v>16</v>
      </c>
      <c r="J21" s="28">
        <v>33</v>
      </c>
    </row>
    <row r="22" spans="2:10" ht="17.100000000000001" customHeight="1" thickBot="1" x14ac:dyDescent="0.25">
      <c r="B22" s="40" t="s">
        <v>25</v>
      </c>
      <c r="C22" s="42">
        <v>7594</v>
      </c>
      <c r="D22" s="42">
        <v>7876</v>
      </c>
      <c r="E22" s="42">
        <v>5746</v>
      </c>
      <c r="F22" s="42">
        <v>7582</v>
      </c>
      <c r="G22" s="42">
        <v>7305</v>
      </c>
      <c r="H22" s="42">
        <v>5774</v>
      </c>
      <c r="I22" s="42">
        <v>3788</v>
      </c>
      <c r="J22" s="42">
        <v>5435</v>
      </c>
    </row>
    <row r="25" spans="2:10" ht="39" customHeight="1" x14ac:dyDescent="0.2">
      <c r="B25" s="13"/>
      <c r="C25" s="26" t="s">
        <v>162</v>
      </c>
      <c r="D25" s="26" t="s">
        <v>652</v>
      </c>
      <c r="E25" s="26" t="s">
        <v>654</v>
      </c>
      <c r="F25" s="26" t="s">
        <v>656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-6.7806603773584911E-2</v>
      </c>
      <c r="D26" s="49">
        <f t="shared" si="0"/>
        <v>-0.26880466472303205</v>
      </c>
      <c r="E26" s="49">
        <f t="shared" si="0"/>
        <v>-0.34561834561834565</v>
      </c>
      <c r="F26" s="49">
        <f t="shared" si="0"/>
        <v>-0.3163087637840975</v>
      </c>
    </row>
    <row r="27" spans="2:10" ht="17.100000000000001" customHeight="1" thickBot="1" x14ac:dyDescent="0.25">
      <c r="B27" s="39" t="s">
        <v>13</v>
      </c>
      <c r="C27" s="49">
        <f t="shared" si="0"/>
        <v>-3.3783783783783786E-2</v>
      </c>
      <c r="D27" s="49">
        <f t="shared" si="0"/>
        <v>-0.24666666666666667</v>
      </c>
      <c r="E27" s="49">
        <f t="shared" si="0"/>
        <v>-0.36363636363636365</v>
      </c>
      <c r="F27" s="49">
        <f t="shared" si="0"/>
        <v>-0.26190476190476192</v>
      </c>
    </row>
    <row r="28" spans="2:10" ht="17.100000000000001" customHeight="1" thickBot="1" x14ac:dyDescent="0.25">
      <c r="B28" s="39" t="s">
        <v>120</v>
      </c>
      <c r="C28" s="49">
        <f t="shared" si="0"/>
        <v>3.1007751937984496E-2</v>
      </c>
      <c r="D28" s="49">
        <f t="shared" si="0"/>
        <v>-0.31775700934579437</v>
      </c>
      <c r="E28" s="49">
        <f t="shared" si="0"/>
        <v>-0.15384615384615385</v>
      </c>
      <c r="F28" s="49">
        <f t="shared" si="0"/>
        <v>1.020408163265306E-2</v>
      </c>
    </row>
    <row r="29" spans="2:10" ht="17.100000000000001" customHeight="1" thickBot="1" x14ac:dyDescent="0.25">
      <c r="B29" s="39" t="s">
        <v>53</v>
      </c>
      <c r="C29" s="49">
        <f t="shared" si="0"/>
        <v>0.21022727272727273</v>
      </c>
      <c r="D29" s="49">
        <f t="shared" si="0"/>
        <v>-0.3155339805825243</v>
      </c>
      <c r="E29" s="49">
        <f t="shared" si="0"/>
        <v>-0.5161290322580645</v>
      </c>
      <c r="F29" s="49">
        <f t="shared" si="0"/>
        <v>-0.22727272727272727</v>
      </c>
    </row>
    <row r="30" spans="2:10" ht="17.100000000000001" customHeight="1" thickBot="1" x14ac:dyDescent="0.25">
      <c r="B30" s="39" t="s">
        <v>14</v>
      </c>
      <c r="C30" s="49">
        <f t="shared" si="0"/>
        <v>-6.382978723404255E-3</v>
      </c>
      <c r="D30" s="49">
        <f t="shared" si="0"/>
        <v>-0.34420289855072461</v>
      </c>
      <c r="E30" s="49">
        <f t="shared" si="0"/>
        <v>-0.39119170984455959</v>
      </c>
      <c r="F30" s="49">
        <f t="shared" si="0"/>
        <v>-0.36872586872586871</v>
      </c>
    </row>
    <row r="31" spans="2:10" ht="17.100000000000001" customHeight="1" thickBot="1" x14ac:dyDescent="0.25">
      <c r="B31" s="39" t="s">
        <v>15</v>
      </c>
      <c r="C31" s="49">
        <f t="shared" si="0"/>
        <v>9.5890410958904104E-2</v>
      </c>
      <c r="D31" s="49">
        <f t="shared" si="0"/>
        <v>-0.24675324675324675</v>
      </c>
      <c r="E31" s="49">
        <f t="shared" si="0"/>
        <v>-0.53448275862068961</v>
      </c>
      <c r="F31" s="49">
        <f t="shared" si="0"/>
        <v>-0.29411764705882354</v>
      </c>
    </row>
    <row r="32" spans="2:10" ht="17.100000000000001" customHeight="1" thickBot="1" x14ac:dyDescent="0.25">
      <c r="B32" s="39" t="s">
        <v>52</v>
      </c>
      <c r="C32" s="49">
        <f t="shared" si="0"/>
        <v>3.9823008849557522E-2</v>
      </c>
      <c r="D32" s="49">
        <f t="shared" si="0"/>
        <v>-0.19047619047619047</v>
      </c>
      <c r="E32" s="49">
        <f t="shared" si="0"/>
        <v>-0.36818181818181817</v>
      </c>
      <c r="F32" s="49">
        <f t="shared" si="0"/>
        <v>-4.878048780487805E-2</v>
      </c>
    </row>
    <row r="33" spans="1:25" ht="17.100000000000001" customHeight="1" thickBot="1" x14ac:dyDescent="0.25">
      <c r="B33" s="39" t="s">
        <v>36</v>
      </c>
      <c r="C33" s="49">
        <f t="shared" si="0"/>
        <v>1.1695906432748537E-2</v>
      </c>
      <c r="D33" s="49">
        <f t="shared" si="0"/>
        <v>-7.6433121019108277E-2</v>
      </c>
      <c r="E33" s="49">
        <f t="shared" si="0"/>
        <v>-0.37827715355805241</v>
      </c>
      <c r="F33" s="49">
        <f t="shared" si="0"/>
        <v>-0.46684350132625996</v>
      </c>
    </row>
    <row r="34" spans="1:25" ht="17.100000000000001" customHeight="1" thickBot="1" x14ac:dyDescent="0.25">
      <c r="B34" s="39" t="s">
        <v>23</v>
      </c>
      <c r="C34" s="49">
        <f t="shared" si="0"/>
        <v>-4.0384615384615387E-2</v>
      </c>
      <c r="D34" s="49">
        <f t="shared" si="0"/>
        <v>-0.27941176470588236</v>
      </c>
      <c r="E34" s="49">
        <f t="shared" si="0"/>
        <v>-0.38167938931297712</v>
      </c>
      <c r="F34" s="49">
        <f t="shared" si="0"/>
        <v>-0.36720997123681687</v>
      </c>
    </row>
    <row r="35" spans="1:25" ht="17.100000000000001" customHeight="1" thickBot="1" x14ac:dyDescent="0.25">
      <c r="B35" s="39" t="s">
        <v>54</v>
      </c>
      <c r="C35" s="49">
        <f t="shared" si="0"/>
        <v>-0.12393162393162394</v>
      </c>
      <c r="D35" s="49">
        <f t="shared" si="0"/>
        <v>-0.24278074866310159</v>
      </c>
      <c r="E35" s="49">
        <f t="shared" si="0"/>
        <v>-0.33764367816091956</v>
      </c>
      <c r="F35" s="49">
        <f t="shared" si="0"/>
        <v>-0.18261964735516373</v>
      </c>
    </row>
    <row r="36" spans="1:25" ht="17.100000000000001" customHeight="1" thickBot="1" x14ac:dyDescent="0.25">
      <c r="B36" s="39" t="s">
        <v>24</v>
      </c>
      <c r="C36" s="49">
        <f t="shared" si="0"/>
        <v>0.27884615384615385</v>
      </c>
      <c r="D36" s="49">
        <f t="shared" si="0"/>
        <v>-0.5161290322580645</v>
      </c>
      <c r="E36" s="49">
        <f t="shared" si="0"/>
        <v>-0.21590909090909091</v>
      </c>
      <c r="F36" s="49">
        <f t="shared" si="0"/>
        <v>-0.3141025641025641</v>
      </c>
    </row>
    <row r="37" spans="1:25" ht="17.100000000000001" customHeight="1" thickBot="1" x14ac:dyDescent="0.25">
      <c r="B37" s="39" t="s">
        <v>16</v>
      </c>
      <c r="C37" s="49">
        <f t="shared" si="0"/>
        <v>-7.1022727272727279E-2</v>
      </c>
      <c r="D37" s="49">
        <f t="shared" si="0"/>
        <v>-0.27322404371584702</v>
      </c>
      <c r="E37" s="49">
        <f t="shared" si="0"/>
        <v>-0.34848484848484851</v>
      </c>
      <c r="F37" s="49">
        <f t="shared" si="0"/>
        <v>-0.28813559322033899</v>
      </c>
    </row>
    <row r="38" spans="1:25" ht="17.100000000000001" customHeight="1" thickBot="1" x14ac:dyDescent="0.25">
      <c r="B38" s="39" t="s">
        <v>121</v>
      </c>
      <c r="C38" s="49">
        <f t="shared" si="0"/>
        <v>-5.0458715596330278E-2</v>
      </c>
      <c r="D38" s="49">
        <f t="shared" si="0"/>
        <v>-0.21843317972350229</v>
      </c>
      <c r="E38" s="49">
        <f t="shared" si="0"/>
        <v>-0.30087390761548066</v>
      </c>
      <c r="F38" s="49">
        <f t="shared" si="0"/>
        <v>-0.19759926131117267</v>
      </c>
    </row>
    <row r="39" spans="1:25" ht="17.100000000000001" customHeight="1" thickBot="1" x14ac:dyDescent="0.25">
      <c r="B39" s="39" t="s">
        <v>122</v>
      </c>
      <c r="C39" s="49">
        <f t="shared" si="0"/>
        <v>-0.11869436201780416</v>
      </c>
      <c r="D39" s="49">
        <f t="shared" si="0"/>
        <v>-0.24128686327077747</v>
      </c>
      <c r="E39" s="49">
        <f t="shared" si="0"/>
        <v>-0.14225941422594143</v>
      </c>
      <c r="F39" s="49">
        <f t="shared" si="0"/>
        <v>-0.36129032258064514</v>
      </c>
    </row>
    <row r="40" spans="1:25" ht="17.100000000000001" customHeight="1" thickBot="1" x14ac:dyDescent="0.25">
      <c r="B40" s="39" t="s">
        <v>123</v>
      </c>
      <c r="C40" s="49">
        <f t="shared" si="0"/>
        <v>1.3986013986013986E-2</v>
      </c>
      <c r="D40" s="49">
        <f t="shared" si="0"/>
        <v>-0.56129032258064515</v>
      </c>
      <c r="E40" s="49">
        <f t="shared" si="0"/>
        <v>-0.47222222222222221</v>
      </c>
      <c r="F40" s="49">
        <f t="shared" si="0"/>
        <v>-0.37908496732026142</v>
      </c>
    </row>
    <row r="41" spans="1:25" ht="17.100000000000001" customHeight="1" thickBot="1" x14ac:dyDescent="0.25">
      <c r="B41" s="39" t="s">
        <v>37</v>
      </c>
      <c r="C41" s="49">
        <f t="shared" si="0"/>
        <v>5.0505050505050504E-2</v>
      </c>
      <c r="D41" s="49">
        <f t="shared" si="0"/>
        <v>-0.27652733118971062</v>
      </c>
      <c r="E41" s="49">
        <f t="shared" si="0"/>
        <v>-0.21904761904761905</v>
      </c>
      <c r="F41" s="49">
        <f t="shared" si="0"/>
        <v>-0.1875</v>
      </c>
    </row>
    <row r="42" spans="1:25" ht="17.100000000000001" customHeight="1" thickBot="1" x14ac:dyDescent="0.25">
      <c r="B42" s="39" t="s">
        <v>17</v>
      </c>
      <c r="C42" s="49">
        <f t="shared" si="0"/>
        <v>0.14285714285714285</v>
      </c>
      <c r="D42" s="49">
        <f t="shared" si="0"/>
        <v>-0.37142857142857144</v>
      </c>
      <c r="E42" s="49">
        <f t="shared" si="0"/>
        <v>-0.38461538461538464</v>
      </c>
      <c r="F42" s="49">
        <f t="shared" si="0"/>
        <v>0.1</v>
      </c>
    </row>
    <row r="43" spans="1:25" ht="17.100000000000001" customHeight="1" thickBot="1" x14ac:dyDescent="0.25">
      <c r="B43" s="40" t="s">
        <v>25</v>
      </c>
      <c r="C43" s="50">
        <f t="shared" si="0"/>
        <v>-3.8056360284435077E-2</v>
      </c>
      <c r="D43" s="50">
        <f t="shared" si="0"/>
        <v>-0.26688674454037581</v>
      </c>
      <c r="E43" s="50">
        <f t="shared" si="0"/>
        <v>-0.34075878872258963</v>
      </c>
      <c r="F43" s="50">
        <f t="shared" si="0"/>
        <v>-0.28317066737008706</v>
      </c>
    </row>
    <row r="44" spans="1:25" ht="13.5" thickBot="1" x14ac:dyDescent="0.25">
      <c r="A44" s="57"/>
      <c r="B44" s="57"/>
      <c r="C44" s="56"/>
      <c r="D44" s="56"/>
      <c r="E44" s="56"/>
      <c r="F44" s="56"/>
      <c r="G44" s="56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6" spans="1: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39" customHeight="1" x14ac:dyDescent="0.2">
      <c r="A49" s="57"/>
      <c r="B49" s="57"/>
      <c r="C49" s="25" t="s">
        <v>159</v>
      </c>
      <c r="D49" s="25" t="s">
        <v>163</v>
      </c>
      <c r="E49" s="25" t="s">
        <v>164</v>
      </c>
      <c r="F49" s="41" t="s">
        <v>165</v>
      </c>
      <c r="G49" s="25" t="s">
        <v>161</v>
      </c>
      <c r="H49" s="25" t="s">
        <v>651</v>
      </c>
      <c r="I49" s="25" t="s">
        <v>653</v>
      </c>
      <c r="J49" s="25" t="s">
        <v>655</v>
      </c>
      <c r="K49" s="57"/>
      <c r="L49" s="57"/>
      <c r="M49" s="57"/>
      <c r="N49" s="57"/>
      <c r="O49" s="57"/>
      <c r="P49" s="57"/>
      <c r="Q49" s="57"/>
      <c r="R49" s="57">
        <v>2023</v>
      </c>
      <c r="S49" s="57"/>
      <c r="T49" s="57"/>
      <c r="Y49" s="57">
        <v>2025</v>
      </c>
    </row>
    <row r="50" spans="1:25" ht="15" thickBot="1" x14ac:dyDescent="0.25">
      <c r="A50" s="57"/>
      <c r="B50" s="39" t="s">
        <v>131</v>
      </c>
      <c r="C50" s="56">
        <f t="shared" ref="C50:F67" si="1">+C5/$R50*100000</f>
        <v>19.376895702487875</v>
      </c>
      <c r="D50" s="56">
        <f t="shared" si="1"/>
        <v>19.593971774626596</v>
      </c>
      <c r="E50" s="56">
        <f t="shared" si="1"/>
        <v>13.949993899019868</v>
      </c>
      <c r="F50" s="56">
        <f t="shared" si="1"/>
        <v>19.685372226053424</v>
      </c>
      <c r="G50" s="56">
        <f t="shared" ref="G50:J67" si="2">+G5/$Y50*100000</f>
        <v>17.891118117931324</v>
      </c>
      <c r="H50" s="56">
        <f t="shared" si="2"/>
        <v>14.190678127695055</v>
      </c>
      <c r="I50" s="56">
        <f t="shared" si="2"/>
        <v>9.0417478660513151</v>
      </c>
      <c r="J50" s="56">
        <f t="shared" si="2"/>
        <v>13.330637029046869</v>
      </c>
      <c r="K50" s="57"/>
      <c r="L50" s="57"/>
      <c r="M50" s="57"/>
      <c r="N50" s="57"/>
      <c r="O50" s="57"/>
      <c r="P50" s="57"/>
      <c r="Q50" s="57"/>
      <c r="R50" s="57">
        <v>8752692</v>
      </c>
      <c r="S50" s="57"/>
      <c r="T50" s="57"/>
      <c r="Y50" s="57">
        <v>8836787</v>
      </c>
    </row>
    <row r="51" spans="1:25" ht="15" thickBot="1" x14ac:dyDescent="0.25">
      <c r="A51" s="57"/>
      <c r="B51" s="39" t="s">
        <v>132</v>
      </c>
      <c r="C51" s="56">
        <f t="shared" si="1"/>
        <v>11.03416191439727</v>
      </c>
      <c r="D51" s="56">
        <f t="shared" si="1"/>
        <v>11.183272210537774</v>
      </c>
      <c r="E51" s="56">
        <f t="shared" si="1"/>
        <v>10.661386174046012</v>
      </c>
      <c r="F51" s="56">
        <f t="shared" si="1"/>
        <v>12.525264875802307</v>
      </c>
      <c r="G51" s="56">
        <f t="shared" si="2"/>
        <v>10.523898817496459</v>
      </c>
      <c r="H51" s="56">
        <f t="shared" si="2"/>
        <v>8.3160878767629374</v>
      </c>
      <c r="I51" s="56">
        <f t="shared" si="2"/>
        <v>6.6970265202250205</v>
      </c>
      <c r="J51" s="56">
        <f t="shared" si="2"/>
        <v>9.1256185550318953</v>
      </c>
      <c r="K51" s="57"/>
      <c r="L51" s="57"/>
      <c r="M51" s="57"/>
      <c r="N51" s="57"/>
      <c r="O51" s="57"/>
      <c r="P51" s="57"/>
      <c r="Q51" s="57"/>
      <c r="R51" s="57">
        <v>1341289</v>
      </c>
      <c r="S51" s="57"/>
      <c r="T51" s="57"/>
      <c r="Y51" s="57">
        <v>1358812</v>
      </c>
    </row>
    <row r="52" spans="1:25" ht="15" thickBot="1" x14ac:dyDescent="0.25">
      <c r="A52" s="57"/>
      <c r="B52" s="39" t="s">
        <v>133</v>
      </c>
      <c r="C52" s="56">
        <f t="shared" si="1"/>
        <v>12.822296880901735</v>
      </c>
      <c r="D52" s="56">
        <f t="shared" si="1"/>
        <v>10.635548575631672</v>
      </c>
      <c r="E52" s="56">
        <f t="shared" si="1"/>
        <v>7.75301671868477</v>
      </c>
      <c r="F52" s="56">
        <f t="shared" si="1"/>
        <v>9.7409697234757378</v>
      </c>
      <c r="G52" s="56">
        <f t="shared" si="2"/>
        <v>13.122466155383812</v>
      </c>
      <c r="H52" s="56">
        <f t="shared" si="2"/>
        <v>7.2025566116016408</v>
      </c>
      <c r="I52" s="56">
        <f t="shared" si="2"/>
        <v>6.5119004981603883</v>
      </c>
      <c r="J52" s="56">
        <f t="shared" si="2"/>
        <v>9.7678507472405816</v>
      </c>
      <c r="K52" s="57"/>
      <c r="L52" s="57"/>
      <c r="M52" s="57"/>
      <c r="N52" s="57"/>
      <c r="O52" s="57"/>
      <c r="P52" s="57"/>
      <c r="Q52" s="57"/>
      <c r="R52" s="57">
        <v>1006060</v>
      </c>
      <c r="S52" s="57"/>
      <c r="T52" s="57"/>
      <c r="Y52" s="57">
        <v>1013529</v>
      </c>
    </row>
    <row r="53" spans="1:25" ht="15" thickBot="1" x14ac:dyDescent="0.25">
      <c r="A53" s="57"/>
      <c r="B53" s="39" t="s">
        <v>53</v>
      </c>
      <c r="C53" s="56">
        <f t="shared" si="1"/>
        <v>14.546584610705294</v>
      </c>
      <c r="D53" s="56">
        <f t="shared" si="1"/>
        <v>17.026116078439152</v>
      </c>
      <c r="E53" s="56">
        <f t="shared" si="1"/>
        <v>12.810912583291595</v>
      </c>
      <c r="F53" s="56">
        <f t="shared" si="1"/>
        <v>16.364907687043456</v>
      </c>
      <c r="G53" s="56">
        <f t="shared" si="2"/>
        <v>17.212399392313412</v>
      </c>
      <c r="H53" s="56">
        <f t="shared" si="2"/>
        <v>11.394123541390568</v>
      </c>
      <c r="I53" s="56">
        <f t="shared" si="2"/>
        <v>6.060704011377962</v>
      </c>
      <c r="J53" s="56">
        <f t="shared" si="2"/>
        <v>12.363836183211042</v>
      </c>
      <c r="K53" s="57"/>
      <c r="L53" s="57"/>
      <c r="M53" s="57"/>
      <c r="N53" s="57"/>
      <c r="O53" s="57"/>
      <c r="P53" s="57"/>
      <c r="Q53" s="57"/>
      <c r="R53" s="57">
        <v>1209906</v>
      </c>
      <c r="S53" s="57"/>
      <c r="T53" s="57"/>
      <c r="Y53" s="57">
        <v>1237480</v>
      </c>
    </row>
    <row r="54" spans="1:25" ht="15" thickBot="1" x14ac:dyDescent="0.25">
      <c r="A54" s="57"/>
      <c r="B54" s="39" t="s">
        <v>14</v>
      </c>
      <c r="C54" s="56">
        <f t="shared" si="1"/>
        <v>21.237984723110902</v>
      </c>
      <c r="D54" s="56">
        <f t="shared" si="1"/>
        <v>24.943335249270682</v>
      </c>
      <c r="E54" s="56">
        <f t="shared" si="1"/>
        <v>17.442259793874062</v>
      </c>
      <c r="F54" s="56">
        <f t="shared" si="1"/>
        <v>23.406970396960528</v>
      </c>
      <c r="G54" s="56">
        <f t="shared" si="2"/>
        <v>20.755776950509695</v>
      </c>
      <c r="H54" s="56">
        <f t="shared" si="2"/>
        <v>16.089060505534281</v>
      </c>
      <c r="I54" s="56">
        <f t="shared" si="2"/>
        <v>10.44455585304021</v>
      </c>
      <c r="J54" s="56">
        <f t="shared" si="2"/>
        <v>14.533488357209144</v>
      </c>
      <c r="K54" s="57"/>
      <c r="L54" s="57"/>
      <c r="M54" s="57"/>
      <c r="N54" s="57"/>
      <c r="O54" s="57"/>
      <c r="P54" s="57"/>
      <c r="Q54" s="57"/>
      <c r="R54" s="57">
        <v>2213016</v>
      </c>
      <c r="S54" s="57"/>
      <c r="T54" s="57"/>
      <c r="Y54" s="57">
        <v>2249976</v>
      </c>
    </row>
    <row r="55" spans="1:25" ht="15" thickBot="1" x14ac:dyDescent="0.25">
      <c r="A55" s="57"/>
      <c r="B55" s="39" t="s">
        <v>15</v>
      </c>
      <c r="C55" s="56">
        <f t="shared" si="1"/>
        <v>12.406800286206186</v>
      </c>
      <c r="D55" s="56">
        <f t="shared" si="1"/>
        <v>13.086624959422966</v>
      </c>
      <c r="E55" s="56">
        <f t="shared" si="1"/>
        <v>9.8574577616432713</v>
      </c>
      <c r="F55" s="56">
        <f t="shared" si="1"/>
        <v>11.557019444685215</v>
      </c>
      <c r="G55" s="56">
        <f t="shared" si="2"/>
        <v>13.468829760726239</v>
      </c>
      <c r="H55" s="56">
        <f t="shared" si="2"/>
        <v>9.7649015765265226</v>
      </c>
      <c r="I55" s="56">
        <f t="shared" si="2"/>
        <v>4.5457300442451061</v>
      </c>
      <c r="J55" s="56">
        <f t="shared" si="2"/>
        <v>8.0812978564357429</v>
      </c>
      <c r="K55" s="57"/>
      <c r="L55" s="57"/>
      <c r="M55" s="57"/>
      <c r="N55" s="57"/>
      <c r="O55" s="57"/>
      <c r="P55" s="57"/>
      <c r="Q55" s="57"/>
      <c r="R55" s="57">
        <v>588387</v>
      </c>
      <c r="S55" s="57"/>
      <c r="T55" s="57"/>
      <c r="Y55" s="57">
        <v>593964</v>
      </c>
    </row>
    <row r="56" spans="1:25" ht="15" thickBot="1" x14ac:dyDescent="0.25">
      <c r="A56" s="57"/>
      <c r="B56" s="39" t="s">
        <v>662</v>
      </c>
      <c r="C56" s="56">
        <f t="shared" si="1"/>
        <v>9.4810469257285828</v>
      </c>
      <c r="D56" s="56">
        <f t="shared" si="1"/>
        <v>10.571786837538065</v>
      </c>
      <c r="E56" s="56">
        <f t="shared" si="1"/>
        <v>9.2293377153110097</v>
      </c>
      <c r="F56" s="56">
        <f t="shared" si="1"/>
        <v>8.6000646892670769</v>
      </c>
      <c r="G56" s="56">
        <f t="shared" si="2"/>
        <v>9.7977902855951644</v>
      </c>
      <c r="H56" s="56">
        <f t="shared" si="2"/>
        <v>8.5053158223889938</v>
      </c>
      <c r="I56" s="56">
        <f t="shared" si="2"/>
        <v>5.7952887221179905</v>
      </c>
      <c r="J56" s="56">
        <f t="shared" si="2"/>
        <v>8.1300813008130088</v>
      </c>
      <c r="K56" s="57"/>
      <c r="L56" s="57"/>
      <c r="M56" s="57"/>
      <c r="N56" s="57"/>
      <c r="O56" s="57"/>
      <c r="P56" s="57"/>
      <c r="Q56" s="57"/>
      <c r="R56" s="57">
        <v>2383703</v>
      </c>
      <c r="S56" s="57"/>
      <c r="T56" s="57"/>
      <c r="Y56" s="57">
        <v>2398500</v>
      </c>
    </row>
    <row r="57" spans="1:25" ht="15" thickBot="1" x14ac:dyDescent="0.25">
      <c r="A57" s="57"/>
      <c r="B57" s="39" t="s">
        <v>134</v>
      </c>
      <c r="C57" s="56">
        <f t="shared" si="1"/>
        <v>16.410071369415657</v>
      </c>
      <c r="D57" s="56">
        <f t="shared" si="1"/>
        <v>15.066556754375778</v>
      </c>
      <c r="E57" s="56">
        <f t="shared" si="1"/>
        <v>12.811371507701699</v>
      </c>
      <c r="F57" s="56">
        <f t="shared" si="1"/>
        <v>18.089464638215503</v>
      </c>
      <c r="G57" s="56">
        <f t="shared" si="2"/>
        <v>16.326653875881568</v>
      </c>
      <c r="H57" s="56">
        <f t="shared" si="2"/>
        <v>13.684189664756229</v>
      </c>
      <c r="I57" s="56">
        <f t="shared" si="2"/>
        <v>7.8330189115501163</v>
      </c>
      <c r="J57" s="56">
        <f t="shared" si="2"/>
        <v>9.4845590435034541</v>
      </c>
      <c r="K57" s="57"/>
      <c r="L57" s="57"/>
      <c r="M57" s="57"/>
      <c r="N57" s="57"/>
      <c r="O57" s="57"/>
      <c r="P57" s="57"/>
      <c r="Q57" s="57"/>
      <c r="R57" s="57">
        <v>2084086</v>
      </c>
      <c r="S57" s="57"/>
      <c r="T57" s="57"/>
      <c r="Y57" s="57">
        <v>2119234</v>
      </c>
    </row>
    <row r="58" spans="1:25" ht="15" thickBot="1" x14ac:dyDescent="0.25">
      <c r="A58" s="57"/>
      <c r="B58" s="39" t="s">
        <v>23</v>
      </c>
      <c r="C58" s="56">
        <f t="shared" si="1"/>
        <v>13.161286632195065</v>
      </c>
      <c r="D58" s="56">
        <f t="shared" si="1"/>
        <v>13.768730630604066</v>
      </c>
      <c r="E58" s="56">
        <f t="shared" si="1"/>
        <v>9.9468954739474231</v>
      </c>
      <c r="F58" s="56">
        <f t="shared" si="1"/>
        <v>13.199251882095627</v>
      </c>
      <c r="G58" s="56">
        <f t="shared" si="2"/>
        <v>12.251013194390312</v>
      </c>
      <c r="H58" s="56">
        <f t="shared" si="2"/>
        <v>9.6240424292605251</v>
      </c>
      <c r="I58" s="56">
        <f t="shared" si="2"/>
        <v>5.965924260995684</v>
      </c>
      <c r="J58" s="56">
        <f t="shared" si="2"/>
        <v>8.1018724532040149</v>
      </c>
      <c r="K58" s="57"/>
      <c r="L58" s="57"/>
      <c r="M58" s="57"/>
      <c r="N58" s="57"/>
      <c r="O58" s="57"/>
      <c r="P58" s="57"/>
      <c r="Q58" s="57"/>
      <c r="R58" s="57">
        <v>7901963</v>
      </c>
      <c r="S58" s="57"/>
      <c r="T58" s="57"/>
      <c r="Y58" s="57">
        <v>8146265</v>
      </c>
    </row>
    <row r="59" spans="1:25" ht="15" thickBot="1" x14ac:dyDescent="0.25">
      <c r="A59" s="57"/>
      <c r="B59" s="39" t="s">
        <v>135</v>
      </c>
      <c r="C59" s="56">
        <f t="shared" si="1"/>
        <v>17.944114435905867</v>
      </c>
      <c r="D59" s="56">
        <f t="shared" si="1"/>
        <v>17.924943373474346</v>
      </c>
      <c r="E59" s="56">
        <f t="shared" si="1"/>
        <v>13.34305945234026</v>
      </c>
      <c r="F59" s="56">
        <f t="shared" si="1"/>
        <v>15.221823570629549</v>
      </c>
      <c r="G59" s="56">
        <f t="shared" si="2"/>
        <v>15.140763866308532</v>
      </c>
      <c r="H59" s="56">
        <f t="shared" si="2"/>
        <v>13.072757094324928</v>
      </c>
      <c r="I59" s="56">
        <f t="shared" si="2"/>
        <v>8.5120635882539428</v>
      </c>
      <c r="J59" s="56">
        <f t="shared" si="2"/>
        <v>11.98336066979785</v>
      </c>
      <c r="K59" s="57"/>
      <c r="L59" s="57"/>
      <c r="M59" s="57"/>
      <c r="N59" s="57"/>
      <c r="O59" s="57"/>
      <c r="P59" s="57"/>
      <c r="Q59" s="57"/>
      <c r="R59" s="57">
        <v>5216195</v>
      </c>
      <c r="S59" s="57"/>
      <c r="T59" s="57"/>
      <c r="Y59" s="57">
        <v>5415843</v>
      </c>
    </row>
    <row r="60" spans="1:25" ht="15" thickBot="1" x14ac:dyDescent="0.25">
      <c r="A60" s="57"/>
      <c r="B60" s="39" t="s">
        <v>24</v>
      </c>
      <c r="C60" s="56">
        <f t="shared" si="1"/>
        <v>9.8643088439219735</v>
      </c>
      <c r="D60" s="56">
        <f t="shared" si="1"/>
        <v>14.701614142383711</v>
      </c>
      <c r="E60" s="56">
        <f t="shared" si="1"/>
        <v>8.3467228679339787</v>
      </c>
      <c r="F60" s="56">
        <f t="shared" si="1"/>
        <v>14.796463265882959</v>
      </c>
      <c r="G60" s="56">
        <f t="shared" si="2"/>
        <v>12.646937444253631</v>
      </c>
      <c r="H60" s="56">
        <f t="shared" si="2"/>
        <v>7.1317316414964091</v>
      </c>
      <c r="I60" s="56">
        <f t="shared" si="2"/>
        <v>6.5611931101766956</v>
      </c>
      <c r="J60" s="56">
        <f t="shared" si="2"/>
        <v>10.174603808534876</v>
      </c>
      <c r="K60" s="57"/>
      <c r="L60" s="57"/>
      <c r="M60" s="57"/>
      <c r="N60" s="57"/>
      <c r="O60" s="57"/>
      <c r="P60" s="57"/>
      <c r="Q60" s="57"/>
      <c r="R60" s="57">
        <v>1054306</v>
      </c>
      <c r="S60" s="57"/>
      <c r="T60" s="57"/>
      <c r="Y60" s="57">
        <v>1051638</v>
      </c>
    </row>
    <row r="61" spans="1:25" ht="15" thickBot="1" x14ac:dyDescent="0.25">
      <c r="A61" s="57"/>
      <c r="B61" s="39" t="s">
        <v>16</v>
      </c>
      <c r="C61" s="56">
        <f t="shared" si="1"/>
        <v>13.039818865061585</v>
      </c>
      <c r="D61" s="56">
        <f t="shared" si="1"/>
        <v>13.558448024467442</v>
      </c>
      <c r="E61" s="56">
        <f t="shared" si="1"/>
        <v>9.7798641487961877</v>
      </c>
      <c r="F61" s="56">
        <f t="shared" si="1"/>
        <v>13.113908744976705</v>
      </c>
      <c r="G61" s="56">
        <f t="shared" si="2"/>
        <v>12.052327002114502</v>
      </c>
      <c r="H61" s="56">
        <f t="shared" si="2"/>
        <v>9.804033585817912</v>
      </c>
      <c r="I61" s="56">
        <f t="shared" si="2"/>
        <v>6.3394502885739881</v>
      </c>
      <c r="J61" s="56">
        <f t="shared" si="2"/>
        <v>9.2880318181432848</v>
      </c>
      <c r="K61" s="57"/>
      <c r="L61" s="57"/>
      <c r="M61" s="57"/>
      <c r="N61" s="57"/>
      <c r="O61" s="57"/>
      <c r="P61" s="57"/>
      <c r="Q61" s="57"/>
      <c r="R61" s="57">
        <v>2699424</v>
      </c>
      <c r="S61" s="57"/>
      <c r="T61" s="57"/>
      <c r="Y61" s="57">
        <v>2713169</v>
      </c>
    </row>
    <row r="62" spans="1:25" ht="15" thickBot="1" x14ac:dyDescent="0.25">
      <c r="A62" s="57"/>
      <c r="B62" s="39" t="s">
        <v>136</v>
      </c>
      <c r="C62" s="56">
        <f t="shared" si="1"/>
        <v>15.861690713620376</v>
      </c>
      <c r="D62" s="56">
        <f t="shared" si="1"/>
        <v>15.788930664475327</v>
      </c>
      <c r="E62" s="56">
        <f t="shared" si="1"/>
        <v>11.656159873036625</v>
      </c>
      <c r="F62" s="56">
        <f t="shared" si="1"/>
        <v>15.759826644817309</v>
      </c>
      <c r="G62" s="56">
        <f t="shared" si="2"/>
        <v>14.501828561484462</v>
      </c>
      <c r="H62" s="56">
        <f t="shared" si="2"/>
        <v>11.881691420423982</v>
      </c>
      <c r="I62" s="56">
        <f t="shared" si="2"/>
        <v>7.8463999946196115</v>
      </c>
      <c r="J62" s="56">
        <f t="shared" si="2"/>
        <v>12.175931420222218</v>
      </c>
      <c r="K62" s="57"/>
      <c r="L62" s="57"/>
      <c r="M62" s="57"/>
      <c r="N62" s="57"/>
      <c r="O62" s="57"/>
      <c r="P62" s="57"/>
      <c r="Q62" s="57"/>
      <c r="R62" s="57">
        <v>6871903</v>
      </c>
      <c r="S62" s="57"/>
      <c r="T62" s="57"/>
      <c r="Y62" s="57">
        <v>7137031</v>
      </c>
    </row>
    <row r="63" spans="1:25" ht="15" thickBot="1" x14ac:dyDescent="0.25">
      <c r="A63" s="57"/>
      <c r="B63" s="39" t="s">
        <v>137</v>
      </c>
      <c r="C63" s="56">
        <f t="shared" si="1"/>
        <v>21.718227586402456</v>
      </c>
      <c r="D63" s="56">
        <f t="shared" si="1"/>
        <v>24.038275637175417</v>
      </c>
      <c r="E63" s="56">
        <f t="shared" si="1"/>
        <v>15.402541225964947</v>
      </c>
      <c r="F63" s="56">
        <f t="shared" si="1"/>
        <v>19.978191548322734</v>
      </c>
      <c r="G63" s="56">
        <f t="shared" si="2"/>
        <v>18.68937751158175</v>
      </c>
      <c r="H63" s="56">
        <f t="shared" si="2"/>
        <v>17.808396753460052</v>
      </c>
      <c r="I63" s="56">
        <f t="shared" si="2"/>
        <v>12.900075386782015</v>
      </c>
      <c r="J63" s="56">
        <f t="shared" si="2"/>
        <v>12.459585007721167</v>
      </c>
      <c r="K63" s="57"/>
      <c r="L63" s="57"/>
      <c r="M63" s="57"/>
      <c r="N63" s="57"/>
      <c r="O63" s="57"/>
      <c r="P63" s="57"/>
      <c r="Q63" s="57"/>
      <c r="R63" s="57">
        <v>1551692</v>
      </c>
      <c r="S63" s="57"/>
      <c r="T63" s="57"/>
      <c r="Y63" s="57">
        <v>1589138</v>
      </c>
    </row>
    <row r="64" spans="1:25" ht="15" thickBot="1" x14ac:dyDescent="0.25">
      <c r="A64" s="57"/>
      <c r="B64" s="39" t="s">
        <v>138</v>
      </c>
      <c r="C64" s="56">
        <f t="shared" si="1"/>
        <v>21.274854758203091</v>
      </c>
      <c r="D64" s="56">
        <f t="shared" si="1"/>
        <v>23.060157255394959</v>
      </c>
      <c r="E64" s="56">
        <f t="shared" si="1"/>
        <v>16.067722474726814</v>
      </c>
      <c r="F64" s="56">
        <f t="shared" si="1"/>
        <v>22.762606839196316</v>
      </c>
      <c r="G64" s="56">
        <f t="shared" si="2"/>
        <v>21.214337966349671</v>
      </c>
      <c r="H64" s="56">
        <f t="shared" si="2"/>
        <v>9.9487929773226043</v>
      </c>
      <c r="I64" s="56">
        <f t="shared" si="2"/>
        <v>8.3394294074615942</v>
      </c>
      <c r="J64" s="56">
        <f t="shared" si="2"/>
        <v>13.89904901243599</v>
      </c>
      <c r="K64" s="57"/>
      <c r="L64" s="57"/>
      <c r="M64" s="57"/>
      <c r="N64" s="57"/>
      <c r="O64" s="57"/>
      <c r="P64" s="57"/>
      <c r="Q64" s="57"/>
      <c r="R64" s="57">
        <v>672155</v>
      </c>
      <c r="S64" s="57"/>
      <c r="T64" s="57"/>
      <c r="Y64" s="57">
        <v>683500</v>
      </c>
    </row>
    <row r="65" spans="1:25" ht="15" thickBot="1" x14ac:dyDescent="0.25">
      <c r="A65" s="57"/>
      <c r="B65" s="39" t="s">
        <v>139</v>
      </c>
      <c r="C65" s="56">
        <f t="shared" si="1"/>
        <v>13.400700807019982</v>
      </c>
      <c r="D65" s="56">
        <f t="shared" si="1"/>
        <v>14.032383673344157</v>
      </c>
      <c r="E65" s="56">
        <f t="shared" si="1"/>
        <v>9.4752429948626133</v>
      </c>
      <c r="F65" s="56">
        <f t="shared" si="1"/>
        <v>13.716542240182068</v>
      </c>
      <c r="G65" s="56">
        <f t="shared" si="2"/>
        <v>13.914023819738469</v>
      </c>
      <c r="H65" s="56">
        <f t="shared" si="2"/>
        <v>10.034151793080627</v>
      </c>
      <c r="I65" s="56">
        <f t="shared" si="2"/>
        <v>7.3137817514009908</v>
      </c>
      <c r="J65" s="56">
        <f t="shared" si="2"/>
        <v>11.015268857292956</v>
      </c>
      <c r="K65" s="57"/>
      <c r="L65" s="57"/>
      <c r="M65" s="57"/>
      <c r="N65" s="57"/>
      <c r="O65" s="57"/>
      <c r="P65" s="57"/>
      <c r="Q65" s="57"/>
      <c r="R65" s="57">
        <v>2216302</v>
      </c>
      <c r="S65" s="57"/>
      <c r="T65" s="57"/>
      <c r="Y65" s="57">
        <v>2242342</v>
      </c>
    </row>
    <row r="66" spans="1:25" ht="15" thickBot="1" x14ac:dyDescent="0.25">
      <c r="A66" s="57"/>
      <c r="B66" s="39" t="s">
        <v>17</v>
      </c>
      <c r="C66" s="56">
        <f t="shared" si="1"/>
        <v>10.860054238213738</v>
      </c>
      <c r="D66" s="56">
        <f t="shared" si="1"/>
        <v>10.860054238213738</v>
      </c>
      <c r="E66" s="56">
        <f t="shared" si="1"/>
        <v>8.0674688626730617</v>
      </c>
      <c r="F66" s="56">
        <f t="shared" si="1"/>
        <v>9.3086179184689186</v>
      </c>
      <c r="G66" s="56">
        <f t="shared" si="2"/>
        <v>12.221726563311599</v>
      </c>
      <c r="H66" s="56">
        <f t="shared" si="2"/>
        <v>6.7219496098213805</v>
      </c>
      <c r="I66" s="56">
        <f t="shared" si="2"/>
        <v>4.8886906253246396</v>
      </c>
      <c r="J66" s="56">
        <f t="shared" si="2"/>
        <v>10.082924414732069</v>
      </c>
      <c r="K66" s="57"/>
      <c r="L66" s="57"/>
      <c r="M66" s="57"/>
      <c r="N66" s="57"/>
      <c r="O66" s="57"/>
      <c r="P66" s="57"/>
      <c r="Q66" s="57"/>
      <c r="R66" s="57">
        <v>322282</v>
      </c>
      <c r="S66" s="57"/>
      <c r="T66" s="57"/>
      <c r="Y66" s="57">
        <v>327286</v>
      </c>
    </row>
    <row r="67" spans="1:25" ht="15" thickBot="1" x14ac:dyDescent="0.25">
      <c r="A67" s="57"/>
      <c r="B67" s="40" t="s">
        <v>25</v>
      </c>
      <c r="C67" s="58">
        <f t="shared" si="1"/>
        <v>15.792748233708799</v>
      </c>
      <c r="D67" s="58">
        <f t="shared" si="1"/>
        <v>16.379205305331908</v>
      </c>
      <c r="E67" s="58">
        <f t="shared" si="1"/>
        <v>11.949582743072263</v>
      </c>
      <c r="F67" s="58">
        <f t="shared" si="1"/>
        <v>15.767792613639731</v>
      </c>
      <c r="G67" s="58">
        <f t="shared" si="2"/>
        <v>14.873409873671914</v>
      </c>
      <c r="H67" s="58">
        <f t="shared" si="2"/>
        <v>11.756203779682634</v>
      </c>
      <c r="I67" s="58">
        <f t="shared" si="2"/>
        <v>7.7125909105365107</v>
      </c>
      <c r="J67" s="58">
        <f t="shared" si="2"/>
        <v>11.065979830719623</v>
      </c>
      <c r="K67" s="57"/>
      <c r="L67" s="57"/>
      <c r="M67" s="57"/>
      <c r="N67" s="57"/>
      <c r="O67" s="57"/>
      <c r="P67" s="57"/>
      <c r="Q67" s="57"/>
      <c r="R67" s="57">
        <v>48085361</v>
      </c>
      <c r="S67" s="57"/>
      <c r="T67" s="57"/>
      <c r="Y67" s="57">
        <f>SUM(Y50:Y66)</f>
        <v>49114494</v>
      </c>
    </row>
    <row r="68" spans="1:25" ht="13.5" thickBot="1" x14ac:dyDescent="0.25">
      <c r="C68" s="56"/>
      <c r="D68" s="56"/>
      <c r="E68" s="56"/>
      <c r="F68" s="56"/>
      <c r="G68" s="56"/>
    </row>
    <row r="69" spans="1:25" ht="13.5" thickBot="1" x14ac:dyDescent="0.25">
      <c r="C69" s="56"/>
      <c r="D69" s="56"/>
      <c r="E69" s="56"/>
      <c r="F69" s="56"/>
      <c r="G69" s="56"/>
    </row>
    <row r="70" spans="1:25" ht="13.5" thickBot="1" x14ac:dyDescent="0.25">
      <c r="C70" s="56"/>
      <c r="D70" s="56"/>
      <c r="E70" s="56"/>
      <c r="F70" s="56"/>
      <c r="G70" s="56"/>
    </row>
  </sheetData>
  <phoneticPr fontId="44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3.7109375" style="2" customWidth="1"/>
    <col min="16" max="17" width="0.28515625" style="2" hidden="1" customWidth="1"/>
    <col min="18" max="18" width="14" style="2" hidden="1" customWidth="1"/>
    <col min="19" max="19" width="13.28515625" style="2" customWidth="1"/>
    <col min="20" max="20" width="15.5703125" style="2" customWidth="1"/>
    <col min="21" max="21" width="13.7109375" style="2" customWidth="1"/>
    <col min="22" max="22" width="12.42578125" style="2" customWidth="1"/>
    <col min="23" max="24" width="12.28515625" style="2" customWidth="1"/>
    <col min="25" max="25" width="13.7109375" style="2" hidden="1" customWidth="1"/>
    <col min="26" max="63" width="12.28515625" style="2" customWidth="1"/>
    <col min="64" max="16384" width="11.42578125" style="2"/>
  </cols>
  <sheetData>
    <row r="1" spans="1:11" ht="17.25" customHeight="1" x14ac:dyDescent="0.2">
      <c r="J1" s="6"/>
    </row>
    <row r="2" spans="1:11" ht="59.25" customHeight="1" x14ac:dyDescent="0.2">
      <c r="A2" s="44"/>
      <c r="B2" s="44"/>
      <c r="C2" s="53"/>
      <c r="D2" s="53"/>
      <c r="E2" s="53"/>
      <c r="F2" s="53"/>
      <c r="G2"/>
      <c r="H2"/>
    </row>
    <row r="3" spans="1:11" ht="32.25" customHeight="1" x14ac:dyDescent="0.2"/>
    <row r="4" spans="1:11" ht="39" customHeight="1" x14ac:dyDescent="0.2">
      <c r="B4" s="13"/>
      <c r="C4" s="25" t="s">
        <v>159</v>
      </c>
      <c r="D4" s="25" t="s">
        <v>163</v>
      </c>
      <c r="E4" s="25" t="s">
        <v>164</v>
      </c>
      <c r="F4" s="41" t="s">
        <v>165</v>
      </c>
      <c r="G4" s="25" t="s">
        <v>161</v>
      </c>
      <c r="H4" s="25" t="s">
        <v>651</v>
      </c>
      <c r="I4" s="25" t="s">
        <v>653</v>
      </c>
      <c r="J4" s="25" t="s">
        <v>655</v>
      </c>
    </row>
    <row r="5" spans="1:11" ht="17.100000000000001" customHeight="1" thickBot="1" x14ac:dyDescent="0.25">
      <c r="B5" s="39" t="s">
        <v>12</v>
      </c>
      <c r="C5" s="28">
        <v>1256</v>
      </c>
      <c r="D5" s="28">
        <v>1387</v>
      </c>
      <c r="E5" s="28">
        <v>1079</v>
      </c>
      <c r="F5" s="28">
        <v>1398</v>
      </c>
      <c r="G5" s="28">
        <v>1275</v>
      </c>
      <c r="H5" s="28">
        <v>1426</v>
      </c>
      <c r="I5" s="28">
        <v>1131</v>
      </c>
      <c r="J5" s="28">
        <v>1591</v>
      </c>
      <c r="K5" s="15"/>
    </row>
    <row r="6" spans="1:11" ht="17.100000000000001" customHeight="1" thickBot="1" x14ac:dyDescent="0.25">
      <c r="B6" s="39" t="s">
        <v>13</v>
      </c>
      <c r="C6" s="28">
        <v>113</v>
      </c>
      <c r="D6" s="28">
        <v>131</v>
      </c>
      <c r="E6" s="28">
        <v>118</v>
      </c>
      <c r="F6" s="28">
        <v>138</v>
      </c>
      <c r="G6" s="28">
        <v>122</v>
      </c>
      <c r="H6" s="28">
        <v>131</v>
      </c>
      <c r="I6" s="28">
        <v>129</v>
      </c>
      <c r="J6" s="28">
        <v>125</v>
      </c>
      <c r="K6" s="15"/>
    </row>
    <row r="7" spans="1:11" ht="17.100000000000001" customHeight="1" thickBot="1" x14ac:dyDescent="0.25">
      <c r="B7" s="39" t="s">
        <v>120</v>
      </c>
      <c r="C7" s="28">
        <v>101</v>
      </c>
      <c r="D7" s="28">
        <v>98</v>
      </c>
      <c r="E7" s="28">
        <v>72</v>
      </c>
      <c r="F7" s="28">
        <v>88</v>
      </c>
      <c r="G7" s="28">
        <v>125</v>
      </c>
      <c r="H7" s="28">
        <v>104</v>
      </c>
      <c r="I7" s="28">
        <v>86</v>
      </c>
      <c r="J7" s="28">
        <v>119</v>
      </c>
      <c r="K7" s="15"/>
    </row>
    <row r="8" spans="1:11" ht="17.100000000000001" customHeight="1" thickBot="1" x14ac:dyDescent="0.25">
      <c r="B8" s="39" t="s">
        <v>53</v>
      </c>
      <c r="C8" s="28">
        <v>165</v>
      </c>
      <c r="D8" s="28">
        <v>221</v>
      </c>
      <c r="E8" s="28">
        <v>141</v>
      </c>
      <c r="F8" s="28">
        <v>184</v>
      </c>
      <c r="G8" s="28">
        <v>182</v>
      </c>
      <c r="H8" s="28">
        <v>194</v>
      </c>
      <c r="I8" s="28">
        <v>160</v>
      </c>
      <c r="J8" s="28">
        <v>241</v>
      </c>
      <c r="K8" s="15"/>
    </row>
    <row r="9" spans="1:11" ht="17.100000000000001" customHeight="1" thickBot="1" x14ac:dyDescent="0.25">
      <c r="B9" s="39" t="s">
        <v>14</v>
      </c>
      <c r="C9" s="28">
        <v>394</v>
      </c>
      <c r="D9" s="28">
        <v>455</v>
      </c>
      <c r="E9" s="28">
        <v>392</v>
      </c>
      <c r="F9" s="28">
        <v>447</v>
      </c>
      <c r="G9" s="28">
        <v>391</v>
      </c>
      <c r="H9" s="28">
        <v>422</v>
      </c>
      <c r="I9" s="28">
        <v>373</v>
      </c>
      <c r="J9" s="28">
        <v>428</v>
      </c>
      <c r="K9" s="15"/>
    </row>
    <row r="10" spans="1:11" ht="17.100000000000001" customHeight="1" thickBot="1" x14ac:dyDescent="0.25">
      <c r="B10" s="39" t="s">
        <v>15</v>
      </c>
      <c r="C10" s="28">
        <v>65</v>
      </c>
      <c r="D10" s="28">
        <v>54</v>
      </c>
      <c r="E10" s="28">
        <v>44</v>
      </c>
      <c r="F10" s="28">
        <v>71</v>
      </c>
      <c r="G10" s="28">
        <v>66</v>
      </c>
      <c r="H10" s="28">
        <v>65</v>
      </c>
      <c r="I10" s="28">
        <v>37</v>
      </c>
      <c r="J10" s="28">
        <v>68</v>
      </c>
      <c r="K10" s="15"/>
    </row>
    <row r="11" spans="1:11" ht="17.100000000000001" customHeight="1" thickBot="1" x14ac:dyDescent="0.25">
      <c r="B11" s="39" t="s">
        <v>52</v>
      </c>
      <c r="C11" s="28">
        <v>204</v>
      </c>
      <c r="D11" s="28">
        <v>225</v>
      </c>
      <c r="E11" s="28">
        <v>143</v>
      </c>
      <c r="F11" s="28">
        <v>202</v>
      </c>
      <c r="G11" s="28">
        <v>208</v>
      </c>
      <c r="H11" s="28">
        <v>195</v>
      </c>
      <c r="I11" s="28">
        <v>156</v>
      </c>
      <c r="J11" s="28">
        <v>216</v>
      </c>
      <c r="K11" s="15"/>
    </row>
    <row r="12" spans="1:11" ht="17.100000000000001" customHeight="1" thickBot="1" x14ac:dyDescent="0.25">
      <c r="B12" s="39" t="s">
        <v>36</v>
      </c>
      <c r="C12" s="28">
        <v>219</v>
      </c>
      <c r="D12" s="28">
        <v>217</v>
      </c>
      <c r="E12" s="28">
        <v>153</v>
      </c>
      <c r="F12" s="28">
        <v>242</v>
      </c>
      <c r="G12" s="28">
        <v>227</v>
      </c>
      <c r="H12" s="28">
        <v>213</v>
      </c>
      <c r="I12" s="28">
        <v>183</v>
      </c>
      <c r="J12" s="28">
        <v>244</v>
      </c>
      <c r="K12" s="15"/>
    </row>
    <row r="13" spans="1:11" ht="17.100000000000001" customHeight="1" thickBot="1" x14ac:dyDescent="0.25">
      <c r="B13" s="39" t="s">
        <v>23</v>
      </c>
      <c r="C13" s="28">
        <v>1106</v>
      </c>
      <c r="D13" s="28">
        <v>1117</v>
      </c>
      <c r="E13" s="28">
        <v>762</v>
      </c>
      <c r="F13" s="28">
        <v>1046</v>
      </c>
      <c r="G13" s="28">
        <v>1088</v>
      </c>
      <c r="H13" s="28">
        <v>1052</v>
      </c>
      <c r="I13" s="28">
        <v>813</v>
      </c>
      <c r="J13" s="28">
        <v>963</v>
      </c>
      <c r="K13" s="15"/>
    </row>
    <row r="14" spans="1:11" ht="17.100000000000001" customHeight="1" thickBot="1" x14ac:dyDescent="0.25">
      <c r="B14" s="39" t="s">
        <v>54</v>
      </c>
      <c r="C14" s="28">
        <v>652</v>
      </c>
      <c r="D14" s="28">
        <v>707</v>
      </c>
      <c r="E14" s="28">
        <v>516</v>
      </c>
      <c r="F14" s="28">
        <v>629</v>
      </c>
      <c r="G14" s="28">
        <v>577</v>
      </c>
      <c r="H14" s="28">
        <v>586</v>
      </c>
      <c r="I14" s="28">
        <v>506</v>
      </c>
      <c r="J14" s="28">
        <v>702</v>
      </c>
      <c r="K14" s="15"/>
    </row>
    <row r="15" spans="1:11" ht="17.100000000000001" customHeight="1" thickBot="1" x14ac:dyDescent="0.25">
      <c r="B15" s="39" t="s">
        <v>24</v>
      </c>
      <c r="C15" s="28">
        <v>123</v>
      </c>
      <c r="D15" s="28">
        <v>192</v>
      </c>
      <c r="E15" s="28">
        <v>108</v>
      </c>
      <c r="F15" s="28">
        <v>140</v>
      </c>
      <c r="G15" s="28">
        <v>172</v>
      </c>
      <c r="H15" s="28">
        <v>133</v>
      </c>
      <c r="I15" s="28">
        <v>133</v>
      </c>
      <c r="J15" s="28">
        <v>164</v>
      </c>
      <c r="K15" s="15"/>
    </row>
    <row r="16" spans="1:11" ht="17.100000000000001" customHeight="1" thickBot="1" x14ac:dyDescent="0.25">
      <c r="B16" s="39" t="s">
        <v>16</v>
      </c>
      <c r="C16" s="28">
        <v>251</v>
      </c>
      <c r="D16" s="28">
        <v>313</v>
      </c>
      <c r="E16" s="28">
        <v>226</v>
      </c>
      <c r="F16" s="28">
        <v>276</v>
      </c>
      <c r="G16" s="28">
        <v>248</v>
      </c>
      <c r="H16" s="28">
        <v>289</v>
      </c>
      <c r="I16" s="28">
        <v>223</v>
      </c>
      <c r="J16" s="28">
        <v>288</v>
      </c>
      <c r="K16" s="15"/>
    </row>
    <row r="17" spans="2:11" ht="17.100000000000001" customHeight="1" thickBot="1" x14ac:dyDescent="0.25">
      <c r="B17" s="39" t="s">
        <v>121</v>
      </c>
      <c r="C17" s="28">
        <v>692</v>
      </c>
      <c r="D17" s="28">
        <v>696</v>
      </c>
      <c r="E17" s="28">
        <v>497</v>
      </c>
      <c r="F17" s="28">
        <v>697</v>
      </c>
      <c r="G17" s="28">
        <v>663</v>
      </c>
      <c r="H17" s="28">
        <v>595</v>
      </c>
      <c r="I17" s="28">
        <v>587</v>
      </c>
      <c r="J17" s="28">
        <v>697</v>
      </c>
      <c r="K17" s="15"/>
    </row>
    <row r="18" spans="2:11" ht="17.100000000000001" customHeight="1" thickBot="1" x14ac:dyDescent="0.25">
      <c r="B18" s="39" t="s">
        <v>122</v>
      </c>
      <c r="C18" s="28">
        <v>218</v>
      </c>
      <c r="D18" s="28">
        <v>260</v>
      </c>
      <c r="E18" s="28">
        <v>157</v>
      </c>
      <c r="F18" s="28">
        <v>181</v>
      </c>
      <c r="G18" s="28">
        <v>211</v>
      </c>
      <c r="H18" s="28">
        <v>224</v>
      </c>
      <c r="I18" s="28">
        <v>166</v>
      </c>
      <c r="J18" s="28">
        <v>237</v>
      </c>
      <c r="K18" s="15"/>
    </row>
    <row r="19" spans="2:11" ht="17.100000000000001" customHeight="1" thickBot="1" x14ac:dyDescent="0.25">
      <c r="B19" s="39" t="s">
        <v>123</v>
      </c>
      <c r="C19" s="28">
        <v>133</v>
      </c>
      <c r="D19" s="28">
        <v>151</v>
      </c>
      <c r="E19" s="28">
        <v>62</v>
      </c>
      <c r="F19" s="28">
        <v>88</v>
      </c>
      <c r="G19" s="28">
        <v>90</v>
      </c>
      <c r="H19" s="28">
        <v>125</v>
      </c>
      <c r="I19" s="28">
        <v>77</v>
      </c>
      <c r="J19" s="28">
        <v>119</v>
      </c>
      <c r="K19" s="15"/>
    </row>
    <row r="20" spans="2:11" ht="17.100000000000001" customHeight="1" thickBot="1" x14ac:dyDescent="0.25">
      <c r="B20" s="39" t="s">
        <v>37</v>
      </c>
      <c r="C20" s="28">
        <v>195</v>
      </c>
      <c r="D20" s="28">
        <v>225</v>
      </c>
      <c r="E20" s="28">
        <v>191</v>
      </c>
      <c r="F20" s="28">
        <v>227</v>
      </c>
      <c r="G20" s="28">
        <v>218</v>
      </c>
      <c r="H20" s="28">
        <v>204</v>
      </c>
      <c r="I20" s="28">
        <v>179</v>
      </c>
      <c r="J20" s="28">
        <v>255</v>
      </c>
      <c r="K20" s="15"/>
    </row>
    <row r="21" spans="2:11" ht="17.100000000000001" customHeight="1" thickBot="1" x14ac:dyDescent="0.25">
      <c r="B21" s="39" t="s">
        <v>17</v>
      </c>
      <c r="C21" s="28">
        <v>24</v>
      </c>
      <c r="D21" s="28">
        <v>24</v>
      </c>
      <c r="E21" s="28">
        <v>20</v>
      </c>
      <c r="F21" s="28">
        <v>25</v>
      </c>
      <c r="G21" s="28">
        <v>30</v>
      </c>
      <c r="H21" s="28">
        <v>15</v>
      </c>
      <c r="I21" s="28">
        <v>24</v>
      </c>
      <c r="J21" s="28">
        <v>32</v>
      </c>
      <c r="K21" s="15"/>
    </row>
    <row r="22" spans="2:11" ht="17.100000000000001" customHeight="1" thickBot="1" x14ac:dyDescent="0.25">
      <c r="B22" s="40" t="s">
        <v>25</v>
      </c>
      <c r="C22" s="42">
        <v>5911</v>
      </c>
      <c r="D22" s="42">
        <v>6473</v>
      </c>
      <c r="E22" s="42">
        <v>4681</v>
      </c>
      <c r="F22" s="42">
        <v>6079</v>
      </c>
      <c r="G22" s="42">
        <v>5893</v>
      </c>
      <c r="H22" s="42">
        <v>5973</v>
      </c>
      <c r="I22" s="42">
        <v>4963</v>
      </c>
      <c r="J22" s="42">
        <v>6489</v>
      </c>
    </row>
    <row r="25" spans="2:11" ht="39" customHeight="1" x14ac:dyDescent="0.2">
      <c r="B25" s="13"/>
      <c r="C25" s="26" t="s">
        <v>162</v>
      </c>
      <c r="D25" s="26" t="s">
        <v>652</v>
      </c>
      <c r="E25" s="26" t="s">
        <v>654</v>
      </c>
      <c r="F25" s="26" t="s">
        <v>656</v>
      </c>
    </row>
    <row r="26" spans="2:11" ht="17.100000000000001" customHeight="1" thickBot="1" x14ac:dyDescent="0.25">
      <c r="B26" s="39" t="s">
        <v>12</v>
      </c>
      <c r="C26" s="49">
        <f t="shared" ref="C26:F43" si="0">+(G5-C5)/C5</f>
        <v>1.5127388535031847E-2</v>
      </c>
      <c r="D26" s="49">
        <f t="shared" si="0"/>
        <v>2.8118240807498196E-2</v>
      </c>
      <c r="E26" s="49">
        <f t="shared" si="0"/>
        <v>4.8192771084337352E-2</v>
      </c>
      <c r="F26" s="49">
        <f t="shared" si="0"/>
        <v>0.13805436337625179</v>
      </c>
    </row>
    <row r="27" spans="2:11" ht="17.100000000000001" customHeight="1" thickBot="1" x14ac:dyDescent="0.25">
      <c r="B27" s="39" t="s">
        <v>13</v>
      </c>
      <c r="C27" s="49">
        <f t="shared" si="0"/>
        <v>7.9646017699115043E-2</v>
      </c>
      <c r="D27" s="49">
        <f t="shared" si="0"/>
        <v>0</v>
      </c>
      <c r="E27" s="49">
        <f t="shared" si="0"/>
        <v>9.3220338983050849E-2</v>
      </c>
      <c r="F27" s="49">
        <f t="shared" si="0"/>
        <v>-9.420289855072464E-2</v>
      </c>
    </row>
    <row r="28" spans="2:11" ht="17.100000000000001" customHeight="1" thickBot="1" x14ac:dyDescent="0.25">
      <c r="B28" s="39" t="s">
        <v>120</v>
      </c>
      <c r="C28" s="49">
        <f t="shared" si="0"/>
        <v>0.23762376237623761</v>
      </c>
      <c r="D28" s="49">
        <f t="shared" si="0"/>
        <v>6.1224489795918366E-2</v>
      </c>
      <c r="E28" s="49">
        <f t="shared" si="0"/>
        <v>0.19444444444444445</v>
      </c>
      <c r="F28" s="49">
        <f t="shared" si="0"/>
        <v>0.35227272727272729</v>
      </c>
    </row>
    <row r="29" spans="2:11" ht="17.100000000000001" customHeight="1" thickBot="1" x14ac:dyDescent="0.25">
      <c r="B29" s="39" t="s">
        <v>53</v>
      </c>
      <c r="C29" s="49">
        <f t="shared" si="0"/>
        <v>0.10303030303030303</v>
      </c>
      <c r="D29" s="49">
        <f t="shared" si="0"/>
        <v>-0.12217194570135746</v>
      </c>
      <c r="E29" s="49">
        <f t="shared" si="0"/>
        <v>0.13475177304964539</v>
      </c>
      <c r="F29" s="49">
        <f t="shared" si="0"/>
        <v>0.30978260869565216</v>
      </c>
    </row>
    <row r="30" spans="2:11" ht="17.100000000000001" customHeight="1" thickBot="1" x14ac:dyDescent="0.25">
      <c r="B30" s="39" t="s">
        <v>14</v>
      </c>
      <c r="C30" s="49">
        <f t="shared" si="0"/>
        <v>-7.6142131979695434E-3</v>
      </c>
      <c r="D30" s="49">
        <f t="shared" si="0"/>
        <v>-7.2527472527472533E-2</v>
      </c>
      <c r="E30" s="49">
        <f t="shared" si="0"/>
        <v>-4.8469387755102039E-2</v>
      </c>
      <c r="F30" s="49">
        <f t="shared" si="0"/>
        <v>-4.2505592841163314E-2</v>
      </c>
    </row>
    <row r="31" spans="2:11" ht="17.100000000000001" customHeight="1" thickBot="1" x14ac:dyDescent="0.25">
      <c r="B31" s="39" t="s">
        <v>15</v>
      </c>
      <c r="C31" s="49">
        <f t="shared" si="0"/>
        <v>1.5384615384615385E-2</v>
      </c>
      <c r="D31" s="49">
        <f t="shared" si="0"/>
        <v>0.20370370370370369</v>
      </c>
      <c r="E31" s="49">
        <f t="shared" si="0"/>
        <v>-0.15909090909090909</v>
      </c>
      <c r="F31" s="49">
        <f t="shared" si="0"/>
        <v>-4.2253521126760563E-2</v>
      </c>
    </row>
    <row r="32" spans="2:11" ht="17.100000000000001" customHeight="1" thickBot="1" x14ac:dyDescent="0.25">
      <c r="B32" s="39" t="s">
        <v>52</v>
      </c>
      <c r="C32" s="49">
        <f t="shared" si="0"/>
        <v>1.9607843137254902E-2</v>
      </c>
      <c r="D32" s="49">
        <f t="shared" si="0"/>
        <v>-0.13333333333333333</v>
      </c>
      <c r="E32" s="49">
        <f t="shared" si="0"/>
        <v>9.0909090909090912E-2</v>
      </c>
      <c r="F32" s="49">
        <f t="shared" si="0"/>
        <v>6.9306930693069313E-2</v>
      </c>
    </row>
    <row r="33" spans="1:25" ht="17.100000000000001" customHeight="1" thickBot="1" x14ac:dyDescent="0.25">
      <c r="B33" s="39" t="s">
        <v>36</v>
      </c>
      <c r="C33" s="49">
        <f t="shared" si="0"/>
        <v>3.6529680365296802E-2</v>
      </c>
      <c r="D33" s="49">
        <f t="shared" si="0"/>
        <v>-1.8433179723502304E-2</v>
      </c>
      <c r="E33" s="49">
        <f t="shared" si="0"/>
        <v>0.19607843137254902</v>
      </c>
      <c r="F33" s="49">
        <f t="shared" si="0"/>
        <v>8.2644628099173556E-3</v>
      </c>
    </row>
    <row r="34" spans="1:25" ht="17.100000000000001" customHeight="1" thickBot="1" x14ac:dyDescent="0.25">
      <c r="B34" s="39" t="s">
        <v>23</v>
      </c>
      <c r="C34" s="49">
        <f t="shared" si="0"/>
        <v>-1.62748643761302E-2</v>
      </c>
      <c r="D34" s="49">
        <f t="shared" si="0"/>
        <v>-5.819158460161146E-2</v>
      </c>
      <c r="E34" s="49">
        <f t="shared" si="0"/>
        <v>6.6929133858267723E-2</v>
      </c>
      <c r="F34" s="49">
        <f t="shared" si="0"/>
        <v>-7.9349904397705548E-2</v>
      </c>
    </row>
    <row r="35" spans="1:25" ht="17.100000000000001" customHeight="1" thickBot="1" x14ac:dyDescent="0.25">
      <c r="B35" s="39" t="s">
        <v>54</v>
      </c>
      <c r="C35" s="49">
        <f t="shared" si="0"/>
        <v>-0.11503067484662577</v>
      </c>
      <c r="D35" s="49">
        <f t="shared" si="0"/>
        <v>-0.17114568599717114</v>
      </c>
      <c r="E35" s="49">
        <f t="shared" si="0"/>
        <v>-1.937984496124031E-2</v>
      </c>
      <c r="F35" s="49">
        <f t="shared" si="0"/>
        <v>0.11605723370429252</v>
      </c>
    </row>
    <row r="36" spans="1:25" ht="17.100000000000001" customHeight="1" thickBot="1" x14ac:dyDescent="0.25">
      <c r="B36" s="39" t="s">
        <v>24</v>
      </c>
      <c r="C36" s="49">
        <f t="shared" si="0"/>
        <v>0.3983739837398374</v>
      </c>
      <c r="D36" s="49">
        <f t="shared" si="0"/>
        <v>-0.30729166666666669</v>
      </c>
      <c r="E36" s="49">
        <f t="shared" si="0"/>
        <v>0.23148148148148148</v>
      </c>
      <c r="F36" s="49">
        <f t="shared" si="0"/>
        <v>0.17142857142857143</v>
      </c>
    </row>
    <row r="37" spans="1:25" ht="17.100000000000001" customHeight="1" thickBot="1" x14ac:dyDescent="0.25">
      <c r="B37" s="39" t="s">
        <v>16</v>
      </c>
      <c r="C37" s="49">
        <f t="shared" si="0"/>
        <v>-1.1952191235059761E-2</v>
      </c>
      <c r="D37" s="49">
        <f t="shared" si="0"/>
        <v>-7.6677316293929709E-2</v>
      </c>
      <c r="E37" s="49">
        <f t="shared" si="0"/>
        <v>-1.3274336283185841E-2</v>
      </c>
      <c r="F37" s="49">
        <f t="shared" si="0"/>
        <v>4.3478260869565216E-2</v>
      </c>
    </row>
    <row r="38" spans="1:25" ht="17.100000000000001" customHeight="1" thickBot="1" x14ac:dyDescent="0.25">
      <c r="B38" s="39" t="s">
        <v>121</v>
      </c>
      <c r="C38" s="49">
        <f t="shared" si="0"/>
        <v>-4.1907514450867052E-2</v>
      </c>
      <c r="D38" s="49">
        <f t="shared" si="0"/>
        <v>-0.14511494252873564</v>
      </c>
      <c r="E38" s="49">
        <f t="shared" si="0"/>
        <v>0.18108651911468812</v>
      </c>
      <c r="F38" s="49">
        <f t="shared" si="0"/>
        <v>0</v>
      </c>
    </row>
    <row r="39" spans="1:25" ht="17.100000000000001" customHeight="1" thickBot="1" x14ac:dyDescent="0.25">
      <c r="B39" s="39" t="s">
        <v>122</v>
      </c>
      <c r="C39" s="49">
        <f t="shared" si="0"/>
        <v>-3.2110091743119268E-2</v>
      </c>
      <c r="D39" s="49">
        <f t="shared" si="0"/>
        <v>-0.13846153846153847</v>
      </c>
      <c r="E39" s="49">
        <f t="shared" si="0"/>
        <v>5.7324840764331211E-2</v>
      </c>
      <c r="F39" s="49">
        <f t="shared" si="0"/>
        <v>0.30939226519337015</v>
      </c>
    </row>
    <row r="40" spans="1:25" ht="17.100000000000001" customHeight="1" thickBot="1" x14ac:dyDescent="0.25">
      <c r="B40" s="39" t="s">
        <v>123</v>
      </c>
      <c r="C40" s="49">
        <f t="shared" si="0"/>
        <v>-0.32330827067669171</v>
      </c>
      <c r="D40" s="49">
        <f t="shared" si="0"/>
        <v>-0.17218543046357615</v>
      </c>
      <c r="E40" s="49">
        <f t="shared" si="0"/>
        <v>0.24193548387096775</v>
      </c>
      <c r="F40" s="49">
        <f t="shared" si="0"/>
        <v>0.35227272727272729</v>
      </c>
    </row>
    <row r="41" spans="1:25" ht="17.100000000000001" customHeight="1" thickBot="1" x14ac:dyDescent="0.25">
      <c r="B41" s="39" t="s">
        <v>37</v>
      </c>
      <c r="C41" s="49">
        <f t="shared" si="0"/>
        <v>0.11794871794871795</v>
      </c>
      <c r="D41" s="49">
        <f t="shared" si="0"/>
        <v>-9.3333333333333338E-2</v>
      </c>
      <c r="E41" s="49">
        <f t="shared" si="0"/>
        <v>-6.2827225130890049E-2</v>
      </c>
      <c r="F41" s="49">
        <f t="shared" si="0"/>
        <v>0.12334801762114538</v>
      </c>
    </row>
    <row r="42" spans="1:25" ht="17.100000000000001" customHeight="1" thickBot="1" x14ac:dyDescent="0.25">
      <c r="B42" s="39" t="s">
        <v>17</v>
      </c>
      <c r="C42" s="49">
        <f t="shared" si="0"/>
        <v>0.25</v>
      </c>
      <c r="D42" s="49">
        <f t="shared" si="0"/>
        <v>-0.375</v>
      </c>
      <c r="E42" s="49">
        <f t="shared" si="0"/>
        <v>0.2</v>
      </c>
      <c r="F42" s="49">
        <f t="shared" si="0"/>
        <v>0.28000000000000003</v>
      </c>
    </row>
    <row r="43" spans="1:25" ht="17.100000000000001" customHeight="1" thickBot="1" x14ac:dyDescent="0.25">
      <c r="B43" s="40" t="s">
        <v>25</v>
      </c>
      <c r="C43" s="50">
        <f t="shared" si="0"/>
        <v>-3.0451700219928947E-3</v>
      </c>
      <c r="D43" s="50">
        <f t="shared" si="0"/>
        <v>-7.7243936350996453E-2</v>
      </c>
      <c r="E43" s="50">
        <f t="shared" si="0"/>
        <v>6.0243537705618459E-2</v>
      </c>
      <c r="F43" s="50">
        <f t="shared" si="0"/>
        <v>6.7445303503865767E-2</v>
      </c>
    </row>
    <row r="46" spans="1: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39" customHeight="1" x14ac:dyDescent="0.2">
      <c r="A49" s="57"/>
      <c r="B49" s="57"/>
      <c r="C49" s="25" t="s">
        <v>159</v>
      </c>
      <c r="D49" s="25" t="s">
        <v>163</v>
      </c>
      <c r="E49" s="25" t="s">
        <v>164</v>
      </c>
      <c r="F49" s="41" t="s">
        <v>165</v>
      </c>
      <c r="G49" s="25" t="s">
        <v>161</v>
      </c>
      <c r="H49" s="25" t="s">
        <v>651</v>
      </c>
      <c r="I49" s="25" t="s">
        <v>653</v>
      </c>
      <c r="J49" s="25" t="s">
        <v>655</v>
      </c>
      <c r="K49" s="57"/>
      <c r="L49" s="57"/>
      <c r="M49" s="57"/>
      <c r="N49" s="57"/>
      <c r="O49" s="57"/>
      <c r="P49" s="57"/>
      <c r="Q49" s="57"/>
      <c r="R49" s="57">
        <v>2023</v>
      </c>
      <c r="S49" s="57"/>
      <c r="T49" s="57"/>
      <c r="Y49" s="57">
        <v>2025</v>
      </c>
    </row>
    <row r="50" spans="1:25" ht="15" thickBot="1" x14ac:dyDescent="0.25">
      <c r="A50" s="57"/>
      <c r="B50" s="39" t="s">
        <v>131</v>
      </c>
      <c r="C50" s="56">
        <f t="shared" ref="C50:F67" si="1">+C5/$R50*100000</f>
        <v>14.349870874012247</v>
      </c>
      <c r="D50" s="56">
        <f t="shared" si="1"/>
        <v>15.84655326612658</v>
      </c>
      <c r="E50" s="56">
        <f t="shared" si="1"/>
        <v>12.327635886193642</v>
      </c>
      <c r="F50" s="56">
        <f t="shared" si="1"/>
        <v>15.972228886838472</v>
      </c>
      <c r="G50" s="56">
        <f t="shared" ref="G50:J67" si="2">+G5/$Y50*100000</f>
        <v>14.428321062847843</v>
      </c>
      <c r="H50" s="56">
        <f t="shared" si="2"/>
        <v>16.137086929898842</v>
      </c>
      <c r="I50" s="56">
        <f t="shared" si="2"/>
        <v>12.798769507514439</v>
      </c>
      <c r="J50" s="56">
        <f t="shared" si="2"/>
        <v>18.004281420385034</v>
      </c>
      <c r="K50" s="57"/>
      <c r="L50" s="57"/>
      <c r="M50" s="57"/>
      <c r="N50" s="57"/>
      <c r="O50" s="57"/>
      <c r="P50" s="57"/>
      <c r="Q50" s="57"/>
      <c r="R50" s="57">
        <v>8752692</v>
      </c>
      <c r="S50" s="57"/>
      <c r="T50" s="57"/>
      <c r="Y50" s="57">
        <v>8836787</v>
      </c>
    </row>
    <row r="51" spans="1:25" ht="15" thickBot="1" x14ac:dyDescent="0.25">
      <c r="A51" s="57"/>
      <c r="B51" s="39" t="s">
        <v>132</v>
      </c>
      <c r="C51" s="56">
        <f t="shared" si="1"/>
        <v>8.424731731938456</v>
      </c>
      <c r="D51" s="56">
        <f t="shared" si="1"/>
        <v>9.7667243972029887</v>
      </c>
      <c r="E51" s="56">
        <f t="shared" si="1"/>
        <v>8.7975074722897144</v>
      </c>
      <c r="F51" s="56">
        <f t="shared" si="1"/>
        <v>10.288610433694751</v>
      </c>
      <c r="G51" s="56">
        <f t="shared" si="2"/>
        <v>8.9784311589829944</v>
      </c>
      <c r="H51" s="56">
        <f t="shared" si="2"/>
        <v>9.6407744412030514</v>
      </c>
      <c r="I51" s="56">
        <f t="shared" si="2"/>
        <v>9.4935870451541486</v>
      </c>
      <c r="J51" s="56">
        <f t="shared" si="2"/>
        <v>9.1992122530563467</v>
      </c>
      <c r="K51" s="57"/>
      <c r="L51" s="57"/>
      <c r="M51" s="57"/>
      <c r="N51" s="57"/>
      <c r="O51" s="57"/>
      <c r="P51" s="57"/>
      <c r="Q51" s="57"/>
      <c r="R51" s="57">
        <v>1341289</v>
      </c>
      <c r="S51" s="57"/>
      <c r="T51" s="57"/>
      <c r="Y51" s="57">
        <v>1358812</v>
      </c>
    </row>
    <row r="52" spans="1:25" ht="15" thickBot="1" x14ac:dyDescent="0.25">
      <c r="A52" s="57"/>
      <c r="B52" s="39" t="s">
        <v>133</v>
      </c>
      <c r="C52" s="56">
        <f t="shared" si="1"/>
        <v>10.039162674194381</v>
      </c>
      <c r="D52" s="56">
        <f t="shared" si="1"/>
        <v>9.7409697234757378</v>
      </c>
      <c r="E52" s="56">
        <f t="shared" si="1"/>
        <v>7.1566308172474802</v>
      </c>
      <c r="F52" s="56">
        <f t="shared" si="1"/>
        <v>8.7469932210802543</v>
      </c>
      <c r="G52" s="56">
        <f t="shared" si="2"/>
        <v>12.333144882879521</v>
      </c>
      <c r="H52" s="56">
        <f t="shared" si="2"/>
        <v>10.261176542555763</v>
      </c>
      <c r="I52" s="56">
        <f t="shared" si="2"/>
        <v>8.4852036794211116</v>
      </c>
      <c r="J52" s="56">
        <f t="shared" si="2"/>
        <v>11.741153928501305</v>
      </c>
      <c r="K52" s="57"/>
      <c r="L52" s="57"/>
      <c r="M52" s="57"/>
      <c r="N52" s="57"/>
      <c r="O52" s="57"/>
      <c r="P52" s="57"/>
      <c r="Q52" s="57"/>
      <c r="R52" s="57">
        <v>1006060</v>
      </c>
      <c r="S52" s="57"/>
      <c r="T52" s="57"/>
      <c r="Y52" s="57">
        <v>1013529</v>
      </c>
    </row>
    <row r="53" spans="1:25" ht="15" thickBot="1" x14ac:dyDescent="0.25">
      <c r="A53" s="57"/>
      <c r="B53" s="39" t="s">
        <v>53</v>
      </c>
      <c r="C53" s="56">
        <f t="shared" si="1"/>
        <v>13.637423072536214</v>
      </c>
      <c r="D53" s="56">
        <f t="shared" si="1"/>
        <v>18.26588181230608</v>
      </c>
      <c r="E53" s="56">
        <f t="shared" si="1"/>
        <v>11.653797898349127</v>
      </c>
      <c r="F53" s="56">
        <f t="shared" si="1"/>
        <v>15.207793002100988</v>
      </c>
      <c r="G53" s="56">
        <f t="shared" si="2"/>
        <v>14.707308400943855</v>
      </c>
      <c r="H53" s="56">
        <f t="shared" si="2"/>
        <v>15.677021042764327</v>
      </c>
      <c r="I53" s="56">
        <f t="shared" si="2"/>
        <v>12.929501890939651</v>
      </c>
      <c r="J53" s="56">
        <f t="shared" si="2"/>
        <v>19.475062223227848</v>
      </c>
      <c r="K53" s="57"/>
      <c r="L53" s="57"/>
      <c r="M53" s="57"/>
      <c r="N53" s="57"/>
      <c r="O53" s="57"/>
      <c r="P53" s="57"/>
      <c r="Q53" s="57"/>
      <c r="R53" s="57">
        <v>1209906</v>
      </c>
      <c r="S53" s="57"/>
      <c r="T53" s="57"/>
      <c r="Y53" s="57">
        <v>1237480</v>
      </c>
    </row>
    <row r="54" spans="1:25" ht="15" thickBot="1" x14ac:dyDescent="0.25">
      <c r="A54" s="57"/>
      <c r="B54" s="39" t="s">
        <v>14</v>
      </c>
      <c r="C54" s="56">
        <f t="shared" si="1"/>
        <v>17.803757406182331</v>
      </c>
      <c r="D54" s="56">
        <f t="shared" si="1"/>
        <v>20.560176700032898</v>
      </c>
      <c r="E54" s="56">
        <f t="shared" si="1"/>
        <v>17.713383003105264</v>
      </c>
      <c r="F54" s="56">
        <f t="shared" si="1"/>
        <v>20.198679087724628</v>
      </c>
      <c r="G54" s="56">
        <f t="shared" si="2"/>
        <v>17.377963142717967</v>
      </c>
      <c r="H54" s="56">
        <f t="shared" si="2"/>
        <v>18.755755616948804</v>
      </c>
      <c r="I54" s="56">
        <f t="shared" si="2"/>
        <v>16.577954609293609</v>
      </c>
      <c r="J54" s="56">
        <f t="shared" si="2"/>
        <v>19.022425128090255</v>
      </c>
      <c r="K54" s="57"/>
      <c r="L54" s="57"/>
      <c r="M54" s="57"/>
      <c r="N54" s="57"/>
      <c r="O54" s="57"/>
      <c r="P54" s="57"/>
      <c r="Q54" s="57"/>
      <c r="R54" s="57">
        <v>2213016</v>
      </c>
      <c r="S54" s="57"/>
      <c r="T54" s="57"/>
      <c r="Y54" s="57">
        <v>2249976</v>
      </c>
    </row>
    <row r="55" spans="1:25" ht="15" thickBot="1" x14ac:dyDescent="0.25">
      <c r="A55" s="57"/>
      <c r="B55" s="39" t="s">
        <v>15</v>
      </c>
      <c r="C55" s="56">
        <f t="shared" si="1"/>
        <v>11.047150939772633</v>
      </c>
      <c r="D55" s="56">
        <f t="shared" si="1"/>
        <v>9.1776330884264947</v>
      </c>
      <c r="E55" s="56">
        <f t="shared" si="1"/>
        <v>7.4780714053845507</v>
      </c>
      <c r="F55" s="56">
        <f t="shared" si="1"/>
        <v>12.066887949597799</v>
      </c>
      <c r="G55" s="56">
        <f t="shared" si="2"/>
        <v>11.111784552599149</v>
      </c>
      <c r="H55" s="56">
        <f t="shared" si="2"/>
        <v>10.943424180590069</v>
      </c>
      <c r="I55" s="56">
        <f t="shared" si="2"/>
        <v>6.2293337643358848</v>
      </c>
      <c r="J55" s="56">
        <f t="shared" si="2"/>
        <v>11.448505296617304</v>
      </c>
      <c r="K55" s="57"/>
      <c r="L55" s="57"/>
      <c r="M55" s="57"/>
      <c r="N55" s="57"/>
      <c r="O55" s="57"/>
      <c r="P55" s="57"/>
      <c r="Q55" s="57"/>
      <c r="R55" s="57">
        <v>588387</v>
      </c>
      <c r="S55" s="57"/>
      <c r="T55" s="57"/>
      <c r="Y55" s="57">
        <v>593964</v>
      </c>
    </row>
    <row r="56" spans="1:25" ht="15" thickBot="1" x14ac:dyDescent="0.25">
      <c r="A56" s="57"/>
      <c r="B56" s="39" t="s">
        <v>662</v>
      </c>
      <c r="C56" s="56">
        <f t="shared" si="1"/>
        <v>8.558113154197482</v>
      </c>
      <c r="D56" s="56">
        <f t="shared" si="1"/>
        <v>9.4390953906589878</v>
      </c>
      <c r="E56" s="56">
        <f t="shared" si="1"/>
        <v>5.999069514952156</v>
      </c>
      <c r="F56" s="56">
        <f t="shared" si="1"/>
        <v>8.4742100840582903</v>
      </c>
      <c r="G56" s="56">
        <f t="shared" si="2"/>
        <v>8.6720867208672079</v>
      </c>
      <c r="H56" s="56">
        <f t="shared" si="2"/>
        <v>8.1300813008130088</v>
      </c>
      <c r="I56" s="56">
        <f t="shared" si="2"/>
        <v>6.5040650406504064</v>
      </c>
      <c r="J56" s="56">
        <f t="shared" si="2"/>
        <v>9.0056285178236397</v>
      </c>
      <c r="K56" s="57"/>
      <c r="L56" s="57"/>
      <c r="M56" s="57"/>
      <c r="N56" s="57"/>
      <c r="O56" s="57"/>
      <c r="P56" s="57"/>
      <c r="Q56" s="57"/>
      <c r="R56" s="57">
        <v>2383703</v>
      </c>
      <c r="S56" s="57"/>
      <c r="T56" s="57"/>
      <c r="Y56" s="57">
        <v>2398500</v>
      </c>
    </row>
    <row r="57" spans="1:25" ht="15" thickBot="1" x14ac:dyDescent="0.25">
      <c r="A57" s="57"/>
      <c r="B57" s="39" t="s">
        <v>134</v>
      </c>
      <c r="C57" s="56">
        <f t="shared" si="1"/>
        <v>10.508203596204764</v>
      </c>
      <c r="D57" s="56">
        <f t="shared" si="1"/>
        <v>10.412238266559058</v>
      </c>
      <c r="E57" s="56">
        <f t="shared" si="1"/>
        <v>7.3413477178964781</v>
      </c>
      <c r="F57" s="56">
        <f t="shared" si="1"/>
        <v>11.611804887130377</v>
      </c>
      <c r="G57" s="56">
        <f t="shared" si="2"/>
        <v>10.711417427240219</v>
      </c>
      <c r="H57" s="56">
        <f t="shared" si="2"/>
        <v>10.050801374458885</v>
      </c>
      <c r="I57" s="56">
        <f t="shared" si="2"/>
        <v>8.6351955470703103</v>
      </c>
      <c r="J57" s="56">
        <f t="shared" si="2"/>
        <v>11.513594062760413</v>
      </c>
      <c r="K57" s="57"/>
      <c r="L57" s="57"/>
      <c r="M57" s="57"/>
      <c r="N57" s="57"/>
      <c r="O57" s="57"/>
      <c r="P57" s="57"/>
      <c r="Q57" s="57"/>
      <c r="R57" s="57">
        <v>2084086</v>
      </c>
      <c r="S57" s="57"/>
      <c r="T57" s="57"/>
      <c r="Y57" s="57">
        <v>2119234</v>
      </c>
    </row>
    <row r="58" spans="1:25" ht="15" thickBot="1" x14ac:dyDescent="0.25">
      <c r="A58" s="57"/>
      <c r="B58" s="39" t="s">
        <v>23</v>
      </c>
      <c r="C58" s="56">
        <f t="shared" si="1"/>
        <v>13.996522130007444</v>
      </c>
      <c r="D58" s="56">
        <f t="shared" si="1"/>
        <v>14.135728046309504</v>
      </c>
      <c r="E58" s="56">
        <f t="shared" si="1"/>
        <v>9.6431734747429214</v>
      </c>
      <c r="F58" s="56">
        <f t="shared" si="1"/>
        <v>13.237217131996189</v>
      </c>
      <c r="G58" s="56">
        <f t="shared" si="2"/>
        <v>13.355813983463587</v>
      </c>
      <c r="H58" s="56">
        <f t="shared" si="2"/>
        <v>12.913893667834277</v>
      </c>
      <c r="I58" s="56">
        <f t="shared" si="2"/>
        <v>9.9800337946285804</v>
      </c>
      <c r="J58" s="56">
        <f t="shared" si="2"/>
        <v>11.821368443084038</v>
      </c>
      <c r="K58" s="57"/>
      <c r="L58" s="57"/>
      <c r="M58" s="57"/>
      <c r="N58" s="57"/>
      <c r="O58" s="57"/>
      <c r="P58" s="57"/>
      <c r="Q58" s="57"/>
      <c r="R58" s="57">
        <v>7901963</v>
      </c>
      <c r="S58" s="57"/>
      <c r="T58" s="57"/>
      <c r="Y58" s="57">
        <v>8146265</v>
      </c>
    </row>
    <row r="59" spans="1:25" ht="15" thickBot="1" x14ac:dyDescent="0.25">
      <c r="A59" s="57"/>
      <c r="B59" s="39" t="s">
        <v>135</v>
      </c>
      <c r="C59" s="56">
        <f t="shared" si="1"/>
        <v>12.499532705353232</v>
      </c>
      <c r="D59" s="56">
        <f t="shared" si="1"/>
        <v>13.553941139087016</v>
      </c>
      <c r="E59" s="56">
        <f t="shared" si="1"/>
        <v>9.8922682146660534</v>
      </c>
      <c r="F59" s="56">
        <f t="shared" si="1"/>
        <v>12.058598269428195</v>
      </c>
      <c r="G59" s="56">
        <f t="shared" si="2"/>
        <v>10.653927744951249</v>
      </c>
      <c r="H59" s="56">
        <f t="shared" si="2"/>
        <v>10.820106860557074</v>
      </c>
      <c r="I59" s="56">
        <f t="shared" si="2"/>
        <v>9.3429591662830695</v>
      </c>
      <c r="J59" s="56">
        <f t="shared" si="2"/>
        <v>12.961971017254378</v>
      </c>
      <c r="K59" s="57"/>
      <c r="L59" s="57"/>
      <c r="M59" s="57"/>
      <c r="N59" s="57"/>
      <c r="O59" s="57"/>
      <c r="P59" s="57"/>
      <c r="Q59" s="57"/>
      <c r="R59" s="57">
        <v>5216195</v>
      </c>
      <c r="S59" s="57"/>
      <c r="T59" s="57"/>
      <c r="Y59" s="57">
        <v>5415843</v>
      </c>
    </row>
    <row r="60" spans="1:25" ht="15" thickBot="1" x14ac:dyDescent="0.25">
      <c r="A60" s="57"/>
      <c r="B60" s="39" t="s">
        <v>24</v>
      </c>
      <c r="C60" s="56">
        <f t="shared" si="1"/>
        <v>11.666442190407718</v>
      </c>
      <c r="D60" s="56">
        <f t="shared" si="1"/>
        <v>18.211031711855949</v>
      </c>
      <c r="E60" s="56">
        <f t="shared" si="1"/>
        <v>10.243705337918971</v>
      </c>
      <c r="F60" s="56">
        <f t="shared" si="1"/>
        <v>13.278877289894965</v>
      </c>
      <c r="G60" s="56">
        <f t="shared" si="2"/>
        <v>16.355437897831763</v>
      </c>
      <c r="H60" s="56">
        <f t="shared" si="2"/>
        <v>12.646937444253631</v>
      </c>
      <c r="I60" s="56">
        <f t="shared" si="2"/>
        <v>12.646937444253631</v>
      </c>
      <c r="J60" s="56">
        <f t="shared" si="2"/>
        <v>15.594719856072148</v>
      </c>
      <c r="K60" s="57"/>
      <c r="L60" s="57"/>
      <c r="M60" s="57"/>
      <c r="N60" s="57"/>
      <c r="O60" s="57"/>
      <c r="P60" s="57"/>
      <c r="Q60" s="57"/>
      <c r="R60" s="57">
        <v>1054306</v>
      </c>
      <c r="S60" s="57"/>
      <c r="T60" s="57"/>
      <c r="Y60" s="57">
        <v>1051638</v>
      </c>
    </row>
    <row r="61" spans="1:25" ht="15" thickBot="1" x14ac:dyDescent="0.25">
      <c r="A61" s="57"/>
      <c r="B61" s="39" t="s">
        <v>16</v>
      </c>
      <c r="C61" s="56">
        <f t="shared" si="1"/>
        <v>9.2982799293478902</v>
      </c>
      <c r="D61" s="56">
        <f t="shared" si="1"/>
        <v>11.595066206716691</v>
      </c>
      <c r="E61" s="56">
        <f t="shared" si="1"/>
        <v>8.3721564304088574</v>
      </c>
      <c r="F61" s="56">
        <f t="shared" si="1"/>
        <v>10.224403428286923</v>
      </c>
      <c r="G61" s="56">
        <f t="shared" si="2"/>
        <v>9.1406027416648197</v>
      </c>
      <c r="H61" s="56">
        <f t="shared" si="2"/>
        <v>10.651750775569086</v>
      </c>
      <c r="I61" s="56">
        <f t="shared" si="2"/>
        <v>8.2191710136744156</v>
      </c>
      <c r="J61" s="56">
        <f t="shared" si="2"/>
        <v>10.614893506449469</v>
      </c>
      <c r="K61" s="57"/>
      <c r="L61" s="57"/>
      <c r="M61" s="57"/>
      <c r="N61" s="57"/>
      <c r="O61" s="57"/>
      <c r="P61" s="57"/>
      <c r="Q61" s="57"/>
      <c r="R61" s="57">
        <v>2699424</v>
      </c>
      <c r="S61" s="57"/>
      <c r="T61" s="57"/>
      <c r="Y61" s="57">
        <v>2713169</v>
      </c>
    </row>
    <row r="62" spans="1:25" ht="15" thickBot="1" x14ac:dyDescent="0.25">
      <c r="A62" s="57"/>
      <c r="B62" s="39" t="s">
        <v>136</v>
      </c>
      <c r="C62" s="56">
        <f t="shared" si="1"/>
        <v>10.069990801674587</v>
      </c>
      <c r="D62" s="56">
        <f t="shared" si="1"/>
        <v>10.128198840990626</v>
      </c>
      <c r="E62" s="56">
        <f t="shared" si="1"/>
        <v>7.2323488850177302</v>
      </c>
      <c r="F62" s="56">
        <f t="shared" si="1"/>
        <v>10.142750850819635</v>
      </c>
      <c r="G62" s="56">
        <f t="shared" si="2"/>
        <v>9.2895771364871464</v>
      </c>
      <c r="H62" s="56">
        <f t="shared" si="2"/>
        <v>8.3367999942833375</v>
      </c>
      <c r="I62" s="56">
        <f t="shared" si="2"/>
        <v>8.224708565788772</v>
      </c>
      <c r="J62" s="56">
        <f t="shared" si="2"/>
        <v>9.7659657075890518</v>
      </c>
      <c r="K62" s="57"/>
      <c r="L62" s="57"/>
      <c r="M62" s="57"/>
      <c r="N62" s="57"/>
      <c r="O62" s="57"/>
      <c r="P62" s="57"/>
      <c r="Q62" s="57"/>
      <c r="R62" s="57">
        <v>6871903</v>
      </c>
      <c r="S62" s="57"/>
      <c r="T62" s="57"/>
      <c r="Y62" s="57">
        <v>7137031</v>
      </c>
    </row>
    <row r="63" spans="1:25" ht="15" thickBot="1" x14ac:dyDescent="0.25">
      <c r="A63" s="57"/>
      <c r="B63" s="39" t="s">
        <v>137</v>
      </c>
      <c r="C63" s="56">
        <f t="shared" si="1"/>
        <v>14.049179863014054</v>
      </c>
      <c r="D63" s="56">
        <f t="shared" si="1"/>
        <v>16.755902588915841</v>
      </c>
      <c r="E63" s="56">
        <f t="shared" si="1"/>
        <v>10.117987332537643</v>
      </c>
      <c r="F63" s="56">
        <f t="shared" si="1"/>
        <v>11.66468603305295</v>
      </c>
      <c r="G63" s="56">
        <f t="shared" si="2"/>
        <v>13.277638568834172</v>
      </c>
      <c r="H63" s="56">
        <f t="shared" si="2"/>
        <v>14.09569212994718</v>
      </c>
      <c r="I63" s="56">
        <f t="shared" si="2"/>
        <v>10.445914703442998</v>
      </c>
      <c r="J63" s="56">
        <f t="shared" si="2"/>
        <v>14.913745691060186</v>
      </c>
      <c r="K63" s="57"/>
      <c r="L63" s="57"/>
      <c r="M63" s="57"/>
      <c r="N63" s="57"/>
      <c r="O63" s="57"/>
      <c r="P63" s="57"/>
      <c r="Q63" s="57"/>
      <c r="R63" s="57">
        <v>1551692</v>
      </c>
      <c r="S63" s="57"/>
      <c r="T63" s="57"/>
      <c r="Y63" s="57">
        <v>1589138</v>
      </c>
    </row>
    <row r="64" spans="1:25" ht="15" thickBot="1" x14ac:dyDescent="0.25">
      <c r="A64" s="57"/>
      <c r="B64" s="39" t="s">
        <v>138</v>
      </c>
      <c r="C64" s="56">
        <f t="shared" si="1"/>
        <v>19.787102677209869</v>
      </c>
      <c r="D64" s="56">
        <f t="shared" si="1"/>
        <v>22.465056422997673</v>
      </c>
      <c r="E64" s="56">
        <f t="shared" si="1"/>
        <v>9.2240629021579839</v>
      </c>
      <c r="F64" s="56">
        <f t="shared" si="1"/>
        <v>13.092218312740366</v>
      </c>
      <c r="G64" s="56">
        <f t="shared" si="2"/>
        <v>13.167520117044623</v>
      </c>
      <c r="H64" s="56">
        <f t="shared" si="2"/>
        <v>18.288222384784198</v>
      </c>
      <c r="I64" s="56">
        <f t="shared" si="2"/>
        <v>11.265544989027067</v>
      </c>
      <c r="J64" s="56">
        <f t="shared" si="2"/>
        <v>17.410387710314556</v>
      </c>
      <c r="K64" s="57"/>
      <c r="L64" s="57"/>
      <c r="M64" s="57"/>
      <c r="N64" s="57"/>
      <c r="O64" s="57"/>
      <c r="P64" s="57"/>
      <c r="Q64" s="57"/>
      <c r="R64" s="57">
        <v>672155</v>
      </c>
      <c r="S64" s="57"/>
      <c r="T64" s="57"/>
      <c r="Y64" s="57">
        <v>683500</v>
      </c>
    </row>
    <row r="65" spans="1:25" ht="15" thickBot="1" x14ac:dyDescent="0.25">
      <c r="A65" s="57"/>
      <c r="B65" s="39" t="s">
        <v>139</v>
      </c>
      <c r="C65" s="56">
        <f t="shared" si="1"/>
        <v>8.7984399238009985</v>
      </c>
      <c r="D65" s="56">
        <f t="shared" si="1"/>
        <v>10.152046065924228</v>
      </c>
      <c r="E65" s="56">
        <f t="shared" si="1"/>
        <v>8.6179591048512343</v>
      </c>
      <c r="F65" s="56">
        <f t="shared" si="1"/>
        <v>10.242286475399112</v>
      </c>
      <c r="G65" s="56">
        <f t="shared" si="2"/>
        <v>9.7219781817403419</v>
      </c>
      <c r="H65" s="56">
        <f t="shared" si="2"/>
        <v>9.097630959059769</v>
      </c>
      <c r="I65" s="56">
        <f t="shared" si="2"/>
        <v>7.9827252042730317</v>
      </c>
      <c r="J65" s="56">
        <f t="shared" si="2"/>
        <v>11.372038698824712</v>
      </c>
      <c r="K65" s="57"/>
      <c r="L65" s="57"/>
      <c r="M65" s="57"/>
      <c r="N65" s="57"/>
      <c r="O65" s="57"/>
      <c r="P65" s="57"/>
      <c r="Q65" s="57"/>
      <c r="R65" s="57">
        <v>2216302</v>
      </c>
      <c r="S65" s="57"/>
      <c r="T65" s="57"/>
      <c r="Y65" s="57">
        <v>2242342</v>
      </c>
    </row>
    <row r="66" spans="1:25" ht="15" thickBot="1" x14ac:dyDescent="0.25">
      <c r="A66" s="57"/>
      <c r="B66" s="39" t="s">
        <v>17</v>
      </c>
      <c r="C66" s="56">
        <f t="shared" si="1"/>
        <v>7.4468943347751351</v>
      </c>
      <c r="D66" s="56">
        <f t="shared" si="1"/>
        <v>7.4468943347751351</v>
      </c>
      <c r="E66" s="56">
        <f t="shared" si="1"/>
        <v>6.2057452789792791</v>
      </c>
      <c r="F66" s="56">
        <f t="shared" si="1"/>
        <v>7.7571815987240988</v>
      </c>
      <c r="G66" s="56">
        <f t="shared" si="2"/>
        <v>9.1662949224836989</v>
      </c>
      <c r="H66" s="56">
        <f t="shared" si="2"/>
        <v>4.5831474612418495</v>
      </c>
      <c r="I66" s="56">
        <f t="shared" si="2"/>
        <v>7.333035937986959</v>
      </c>
      <c r="J66" s="56">
        <f t="shared" si="2"/>
        <v>9.7773812506492792</v>
      </c>
      <c r="K66" s="57"/>
      <c r="L66" s="57"/>
      <c r="M66" s="57"/>
      <c r="N66" s="57"/>
      <c r="O66" s="57"/>
      <c r="P66" s="57"/>
      <c r="Q66" s="57"/>
      <c r="R66" s="57">
        <v>322282</v>
      </c>
      <c r="S66" s="57"/>
      <c r="T66" s="57"/>
      <c r="Y66" s="57">
        <v>327286</v>
      </c>
    </row>
    <row r="67" spans="1:25" ht="15" thickBot="1" x14ac:dyDescent="0.25">
      <c r="A67" s="57"/>
      <c r="B67" s="40" t="s">
        <v>25</v>
      </c>
      <c r="C67" s="58">
        <f t="shared" si="1"/>
        <v>12.292722519021952</v>
      </c>
      <c r="D67" s="58">
        <f t="shared" si="1"/>
        <v>13.461477392256658</v>
      </c>
      <c r="E67" s="58">
        <f t="shared" si="1"/>
        <v>9.7347714619424401</v>
      </c>
      <c r="F67" s="58">
        <f t="shared" si="1"/>
        <v>12.642101199988911</v>
      </c>
      <c r="G67" s="58">
        <f t="shared" si="2"/>
        <v>11.99849478241596</v>
      </c>
      <c r="H67" s="58">
        <f t="shared" si="2"/>
        <v>12.161379490135845</v>
      </c>
      <c r="I67" s="58">
        <f t="shared" si="2"/>
        <v>10.104960055172308</v>
      </c>
      <c r="J67" s="58">
        <f t="shared" si="2"/>
        <v>13.211985854929097</v>
      </c>
      <c r="K67" s="57"/>
      <c r="L67" s="57"/>
      <c r="M67" s="57"/>
      <c r="N67" s="57"/>
      <c r="O67" s="57"/>
      <c r="P67" s="57"/>
      <c r="Q67" s="57"/>
      <c r="R67" s="57">
        <v>48085361</v>
      </c>
      <c r="S67" s="57"/>
      <c r="T67" s="57"/>
      <c r="Y67" s="57">
        <f>SUM(Y50:Y66)</f>
        <v>49114494</v>
      </c>
    </row>
    <row r="68" spans="1:25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</sheetData>
  <phoneticPr fontId="44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sheetPr codeName="Hoja11"/>
  <dimension ref="A1:AX35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3" width="14" style="2" hidden="1" customWidth="1"/>
    <col min="14" max="14" width="15.7109375" style="2" hidden="1" customWidth="1"/>
    <col min="15" max="15" width="14" style="2" hidden="1" customWidth="1"/>
    <col min="16" max="16" width="13.7109375" style="2" hidden="1" customWidth="1"/>
    <col min="17" max="17" width="17" style="2" hidden="1" customWidth="1"/>
    <col min="18" max="24" width="14" style="2" hidden="1" customWidth="1"/>
    <col min="25" max="25" width="13.7109375" style="2" hidden="1" customWidth="1"/>
    <col min="26" max="26" width="16" style="2" hidden="1" customWidth="1"/>
    <col min="27" max="28" width="13.7109375" style="2" customWidth="1"/>
    <col min="29" max="29" width="16" style="2" customWidth="1"/>
    <col min="30" max="32" width="13.7109375" style="2" customWidth="1"/>
    <col min="33" max="60" width="12.28515625" style="2" customWidth="1"/>
    <col min="61" max="16384" width="11.42578125" style="2"/>
  </cols>
  <sheetData>
    <row r="1" spans="1:50" ht="17.25" customHeight="1" x14ac:dyDescent="0.2">
      <c r="J1" s="6"/>
    </row>
    <row r="2" spans="1:50" ht="59.25" customHeight="1" x14ac:dyDescent="0.2">
      <c r="A2" s="44"/>
      <c r="B2" s="44"/>
      <c r="C2" s="53"/>
      <c r="D2" s="53"/>
      <c r="E2" s="53"/>
      <c r="F2" s="53"/>
      <c r="G2"/>
      <c r="H2"/>
    </row>
    <row r="3" spans="1:50" ht="32.25" customHeight="1" x14ac:dyDescent="0.2"/>
    <row r="4" spans="1:50" ht="32.25" customHeight="1" x14ac:dyDescent="0.2">
      <c r="C4" s="104" t="s">
        <v>144</v>
      </c>
      <c r="D4" s="105"/>
      <c r="E4" s="105"/>
      <c r="F4" s="102" t="s">
        <v>147</v>
      </c>
      <c r="G4" s="105"/>
      <c r="H4" s="105"/>
      <c r="I4" s="102" t="s">
        <v>148</v>
      </c>
      <c r="J4" s="102"/>
      <c r="K4" s="102"/>
      <c r="L4" s="102" t="s">
        <v>149</v>
      </c>
      <c r="M4" s="102"/>
      <c r="N4" s="103"/>
      <c r="O4" s="106" t="s">
        <v>150</v>
      </c>
      <c r="P4" s="106"/>
      <c r="Q4" s="106"/>
      <c r="R4" s="106" t="s">
        <v>154</v>
      </c>
      <c r="S4" s="106"/>
      <c r="T4" s="106"/>
      <c r="U4" s="106" t="s">
        <v>155</v>
      </c>
      <c r="V4" s="106"/>
      <c r="W4" s="106"/>
      <c r="X4" s="102" t="s">
        <v>156</v>
      </c>
      <c r="Y4" s="102"/>
      <c r="Z4" s="103"/>
      <c r="AA4" s="106" t="s">
        <v>159</v>
      </c>
      <c r="AB4" s="106"/>
      <c r="AC4" s="106"/>
      <c r="AD4" s="106" t="s">
        <v>163</v>
      </c>
      <c r="AE4" s="106"/>
      <c r="AF4" s="106"/>
      <c r="AG4" s="106" t="s">
        <v>164</v>
      </c>
      <c r="AH4" s="106"/>
      <c r="AI4" s="106"/>
      <c r="AJ4" s="102" t="s">
        <v>165</v>
      </c>
      <c r="AK4" s="102"/>
      <c r="AL4" s="103"/>
      <c r="AM4" s="102" t="s">
        <v>161</v>
      </c>
      <c r="AN4" s="102"/>
      <c r="AO4" s="103"/>
      <c r="AP4" s="102" t="s">
        <v>651</v>
      </c>
      <c r="AQ4" s="102"/>
      <c r="AR4" s="103"/>
      <c r="AS4" s="102" t="s">
        <v>653</v>
      </c>
      <c r="AT4" s="102"/>
      <c r="AU4" s="103"/>
      <c r="AV4" s="102" t="s">
        <v>655</v>
      </c>
      <c r="AW4" s="102"/>
      <c r="AX4" s="103"/>
    </row>
    <row r="5" spans="1:50" ht="74.25" customHeight="1" x14ac:dyDescent="0.2">
      <c r="B5" s="13"/>
      <c r="C5" s="63" t="s">
        <v>152</v>
      </c>
      <c r="D5" s="63" t="s">
        <v>153</v>
      </c>
      <c r="E5" s="63" t="s">
        <v>151</v>
      </c>
      <c r="F5" s="63" t="s">
        <v>152</v>
      </c>
      <c r="G5" s="63" t="s">
        <v>153</v>
      </c>
      <c r="H5" s="63" t="s">
        <v>151</v>
      </c>
      <c r="I5" s="63" t="s">
        <v>152</v>
      </c>
      <c r="J5" s="63" t="s">
        <v>153</v>
      </c>
      <c r="K5" s="63" t="s">
        <v>151</v>
      </c>
      <c r="L5" s="63" t="s">
        <v>152</v>
      </c>
      <c r="M5" s="63" t="s">
        <v>153</v>
      </c>
      <c r="N5" s="63" t="s">
        <v>151</v>
      </c>
      <c r="O5" s="63" t="s">
        <v>152</v>
      </c>
      <c r="P5" s="63" t="s">
        <v>153</v>
      </c>
      <c r="Q5" s="63" t="s">
        <v>151</v>
      </c>
      <c r="R5" s="63" t="s">
        <v>152</v>
      </c>
      <c r="S5" s="63" t="s">
        <v>153</v>
      </c>
      <c r="T5" s="63" t="s">
        <v>151</v>
      </c>
      <c r="U5" s="63" t="s">
        <v>152</v>
      </c>
      <c r="V5" s="63" t="s">
        <v>153</v>
      </c>
      <c r="W5" s="63" t="s">
        <v>151</v>
      </c>
      <c r="X5" s="63" t="s">
        <v>152</v>
      </c>
      <c r="Y5" s="63" t="s">
        <v>153</v>
      </c>
      <c r="Z5" s="63" t="s">
        <v>151</v>
      </c>
      <c r="AA5" s="63" t="s">
        <v>152</v>
      </c>
      <c r="AB5" s="63" t="s">
        <v>153</v>
      </c>
      <c r="AC5" s="63" t="s">
        <v>151</v>
      </c>
      <c r="AD5" s="63" t="s">
        <v>152</v>
      </c>
      <c r="AE5" s="63" t="s">
        <v>153</v>
      </c>
      <c r="AF5" s="63" t="s">
        <v>151</v>
      </c>
      <c r="AG5" s="63" t="s">
        <v>152</v>
      </c>
      <c r="AH5" s="63" t="s">
        <v>153</v>
      </c>
      <c r="AI5" s="63" t="s">
        <v>151</v>
      </c>
      <c r="AJ5" s="63" t="s">
        <v>152</v>
      </c>
      <c r="AK5" s="63" t="s">
        <v>153</v>
      </c>
      <c r="AL5" s="63" t="s">
        <v>151</v>
      </c>
      <c r="AM5" s="63" t="s">
        <v>152</v>
      </c>
      <c r="AN5" s="63" t="s">
        <v>153</v>
      </c>
      <c r="AO5" s="63" t="s">
        <v>151</v>
      </c>
      <c r="AP5" s="63" t="s">
        <v>152</v>
      </c>
      <c r="AQ5" s="63" t="s">
        <v>153</v>
      </c>
      <c r="AR5" s="63" t="s">
        <v>151</v>
      </c>
      <c r="AS5" s="63" t="s">
        <v>152</v>
      </c>
      <c r="AT5" s="63" t="s">
        <v>153</v>
      </c>
      <c r="AU5" s="63" t="s">
        <v>151</v>
      </c>
      <c r="AV5" s="63" t="s">
        <v>152</v>
      </c>
      <c r="AW5" s="63" t="s">
        <v>153</v>
      </c>
      <c r="AX5" s="63" t="s">
        <v>151</v>
      </c>
    </row>
    <row r="6" spans="1:50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  <c r="R6" s="28">
        <v>3</v>
      </c>
      <c r="S6" s="2">
        <v>6</v>
      </c>
      <c r="T6" s="2">
        <v>14</v>
      </c>
      <c r="U6" s="28">
        <v>1</v>
      </c>
      <c r="V6" s="2">
        <v>3</v>
      </c>
      <c r="W6" s="2">
        <v>2</v>
      </c>
      <c r="X6" s="28">
        <v>3</v>
      </c>
      <c r="Y6" s="2">
        <v>10</v>
      </c>
      <c r="Z6" s="2">
        <v>16</v>
      </c>
      <c r="AA6" s="28">
        <v>2</v>
      </c>
      <c r="AB6" s="2">
        <v>2</v>
      </c>
      <c r="AC6" s="2">
        <v>6</v>
      </c>
      <c r="AD6" s="2">
        <v>0</v>
      </c>
      <c r="AE6" s="2">
        <v>1</v>
      </c>
      <c r="AF6" s="2">
        <v>3</v>
      </c>
      <c r="AG6" s="2">
        <v>0</v>
      </c>
      <c r="AH6" s="2">
        <v>0</v>
      </c>
      <c r="AI6" s="2">
        <v>0</v>
      </c>
      <c r="AJ6" s="2">
        <v>3</v>
      </c>
      <c r="AK6" s="2">
        <v>3</v>
      </c>
      <c r="AL6" s="2">
        <v>5</v>
      </c>
      <c r="AM6" s="2">
        <v>3</v>
      </c>
      <c r="AN6" s="2">
        <v>2</v>
      </c>
      <c r="AO6" s="2">
        <v>1</v>
      </c>
      <c r="AP6" s="2">
        <v>2</v>
      </c>
      <c r="AQ6" s="2">
        <v>2</v>
      </c>
      <c r="AR6" s="2">
        <v>0</v>
      </c>
      <c r="AS6" s="2">
        <v>1</v>
      </c>
      <c r="AT6" s="2">
        <v>0</v>
      </c>
      <c r="AU6" s="2">
        <v>1</v>
      </c>
      <c r="AV6" s="2">
        <v>0</v>
      </c>
      <c r="AW6" s="2">
        <v>2</v>
      </c>
      <c r="AX6" s="2">
        <v>2</v>
      </c>
    </row>
    <row r="7" spans="1:50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  <c r="R7" s="28">
        <v>0</v>
      </c>
      <c r="S7" s="2">
        <v>0</v>
      </c>
      <c r="T7" s="2">
        <v>0</v>
      </c>
      <c r="U7" s="28">
        <v>2</v>
      </c>
      <c r="V7" s="2">
        <v>0</v>
      </c>
      <c r="W7" s="2">
        <v>2</v>
      </c>
      <c r="X7" s="28">
        <v>0</v>
      </c>
      <c r="Y7" s="2">
        <v>0</v>
      </c>
      <c r="Z7" s="2">
        <v>0</v>
      </c>
      <c r="AA7" s="28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2</v>
      </c>
      <c r="AK7" s="2">
        <v>0</v>
      </c>
      <c r="AL7" s="2">
        <v>2</v>
      </c>
      <c r="AM7" s="2">
        <v>2</v>
      </c>
      <c r="AN7" s="2">
        <v>0</v>
      </c>
      <c r="AO7" s="2">
        <v>2</v>
      </c>
      <c r="AP7" s="2">
        <v>1</v>
      </c>
      <c r="AQ7" s="2">
        <v>0</v>
      </c>
      <c r="AR7" s="2">
        <v>1</v>
      </c>
      <c r="AS7" s="2">
        <v>0</v>
      </c>
      <c r="AT7" s="2">
        <v>0</v>
      </c>
      <c r="AU7" s="2">
        <v>1</v>
      </c>
      <c r="AV7" s="2">
        <v>0</v>
      </c>
      <c r="AW7" s="2">
        <v>0</v>
      </c>
      <c r="AX7" s="2">
        <v>0</v>
      </c>
    </row>
    <row r="8" spans="1:50" ht="17.100000000000001" customHeight="1" thickBot="1" x14ac:dyDescent="0.25">
      <c r="B8" s="39" t="s">
        <v>120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  <c r="R8" s="28">
        <v>0</v>
      </c>
      <c r="S8" s="2">
        <v>0</v>
      </c>
      <c r="T8" s="2">
        <v>1</v>
      </c>
      <c r="U8" s="28">
        <v>1</v>
      </c>
      <c r="V8" s="2">
        <v>0</v>
      </c>
      <c r="W8" s="2">
        <v>1</v>
      </c>
      <c r="X8" s="28">
        <v>0</v>
      </c>
      <c r="Y8" s="2">
        <v>0</v>
      </c>
      <c r="Z8" s="2">
        <v>0</v>
      </c>
      <c r="AA8" s="28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1</v>
      </c>
      <c r="AH8" s="2">
        <v>2</v>
      </c>
      <c r="AI8" s="2">
        <v>2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</row>
    <row r="9" spans="1:50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  <c r="R9" s="28">
        <v>0</v>
      </c>
      <c r="S9" s="2">
        <v>0</v>
      </c>
      <c r="T9" s="2">
        <v>0</v>
      </c>
      <c r="U9" s="28">
        <v>0</v>
      </c>
      <c r="V9" s="2">
        <v>0</v>
      </c>
      <c r="W9" s="2">
        <v>0</v>
      </c>
      <c r="X9" s="28">
        <v>0</v>
      </c>
      <c r="Y9" s="2">
        <v>0</v>
      </c>
      <c r="Z9" s="2">
        <v>0</v>
      </c>
      <c r="AA9" s="28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</row>
    <row r="10" spans="1:50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  <c r="R10" s="28">
        <v>0</v>
      </c>
      <c r="S10" s="2">
        <v>0</v>
      </c>
      <c r="T10" s="2">
        <v>0</v>
      </c>
      <c r="U10" s="28">
        <v>0</v>
      </c>
      <c r="V10" s="2">
        <v>0</v>
      </c>
      <c r="W10" s="2">
        <v>0</v>
      </c>
      <c r="X10" s="28">
        <v>1</v>
      </c>
      <c r="Y10" s="2">
        <v>0</v>
      </c>
      <c r="Z10" s="2">
        <v>1</v>
      </c>
      <c r="AA10" s="28">
        <v>1</v>
      </c>
      <c r="AB10" s="2">
        <v>0</v>
      </c>
      <c r="AC10" s="2">
        <v>1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1</v>
      </c>
      <c r="AL10" s="2">
        <v>1</v>
      </c>
      <c r="AM10" s="2">
        <v>1</v>
      </c>
      <c r="AN10" s="2">
        <v>0</v>
      </c>
      <c r="AO10" s="2">
        <v>1</v>
      </c>
      <c r="AP10" s="2">
        <v>0</v>
      </c>
      <c r="AQ10" s="2">
        <v>0</v>
      </c>
      <c r="AR10" s="2">
        <v>0</v>
      </c>
      <c r="AS10" s="2">
        <v>1</v>
      </c>
      <c r="AT10" s="2">
        <v>0</v>
      </c>
      <c r="AU10" s="2">
        <v>1</v>
      </c>
      <c r="AV10" s="2">
        <v>2</v>
      </c>
      <c r="AW10" s="2">
        <v>0</v>
      </c>
      <c r="AX10" s="2">
        <v>2</v>
      </c>
    </row>
    <row r="11" spans="1:50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  <c r="R11" s="28">
        <v>0</v>
      </c>
      <c r="S11" s="2">
        <v>0</v>
      </c>
      <c r="T11" s="2">
        <v>0</v>
      </c>
      <c r="U11" s="28">
        <v>0</v>
      </c>
      <c r="V11" s="2">
        <v>0</v>
      </c>
      <c r="W11" s="2">
        <v>0</v>
      </c>
      <c r="X11" s="28">
        <v>0</v>
      </c>
      <c r="Y11" s="2">
        <v>0</v>
      </c>
      <c r="Z11" s="2">
        <v>0</v>
      </c>
      <c r="AA11" s="28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1</v>
      </c>
      <c r="AT11" s="2">
        <v>0</v>
      </c>
      <c r="AU11" s="2">
        <v>1</v>
      </c>
      <c r="AV11" s="2">
        <v>1</v>
      </c>
      <c r="AW11" s="2">
        <v>0</v>
      </c>
      <c r="AX11" s="2">
        <v>1</v>
      </c>
    </row>
    <row r="12" spans="1:50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  <c r="R12" s="28">
        <v>0</v>
      </c>
      <c r="S12" s="2">
        <v>0</v>
      </c>
      <c r="T12" s="2">
        <v>0</v>
      </c>
      <c r="U12" s="28">
        <v>0</v>
      </c>
      <c r="V12" s="2">
        <v>0</v>
      </c>
      <c r="W12" s="2">
        <v>0</v>
      </c>
      <c r="X12" s="28">
        <v>0</v>
      </c>
      <c r="Y12" s="2">
        <v>0</v>
      </c>
      <c r="Z12" s="2">
        <v>0</v>
      </c>
      <c r="AA12" s="28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1</v>
      </c>
      <c r="AP12" s="2">
        <v>1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</row>
    <row r="13" spans="1:50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  <c r="R13" s="28">
        <v>0</v>
      </c>
      <c r="S13" s="2">
        <v>0</v>
      </c>
      <c r="T13" s="2">
        <v>0</v>
      </c>
      <c r="U13" s="28">
        <v>0</v>
      </c>
      <c r="V13" s="2">
        <v>0</v>
      </c>
      <c r="W13" s="2">
        <v>0</v>
      </c>
      <c r="X13" s="28">
        <v>0</v>
      </c>
      <c r="Y13" s="2">
        <v>0</v>
      </c>
      <c r="Z13" s="2">
        <v>0</v>
      </c>
      <c r="AA13" s="28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</row>
    <row r="14" spans="1:50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  <c r="R14" s="28">
        <v>0</v>
      </c>
      <c r="S14" s="2">
        <v>0</v>
      </c>
      <c r="T14" s="2">
        <v>0</v>
      </c>
      <c r="U14" s="28">
        <v>0</v>
      </c>
      <c r="V14" s="2">
        <v>1</v>
      </c>
      <c r="W14" s="2">
        <v>1</v>
      </c>
      <c r="X14" s="28">
        <v>0</v>
      </c>
      <c r="Y14" s="2">
        <v>0</v>
      </c>
      <c r="Z14" s="2">
        <v>0</v>
      </c>
      <c r="AA14" s="28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1</v>
      </c>
      <c r="AU14" s="2">
        <v>1</v>
      </c>
      <c r="AV14" s="2">
        <v>0</v>
      </c>
      <c r="AW14" s="2">
        <v>0</v>
      </c>
      <c r="AX14" s="2">
        <v>0</v>
      </c>
    </row>
    <row r="15" spans="1:50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  <c r="R15" s="28">
        <v>4</v>
      </c>
      <c r="S15" s="2">
        <v>2</v>
      </c>
      <c r="T15" s="2">
        <v>6</v>
      </c>
      <c r="U15" s="28">
        <v>1</v>
      </c>
      <c r="V15" s="2">
        <v>0</v>
      </c>
      <c r="W15" s="2">
        <v>2</v>
      </c>
      <c r="X15" s="28">
        <v>2</v>
      </c>
      <c r="Y15" s="2">
        <v>2</v>
      </c>
      <c r="Z15" s="2">
        <v>4</v>
      </c>
      <c r="AA15" s="28">
        <v>3</v>
      </c>
      <c r="AB15" s="2">
        <v>0</v>
      </c>
      <c r="AC15" s="2">
        <v>3</v>
      </c>
      <c r="AD15" s="2">
        <v>2</v>
      </c>
      <c r="AE15" s="2">
        <v>1</v>
      </c>
      <c r="AF15" s="2">
        <v>2</v>
      </c>
      <c r="AG15" s="2">
        <v>2</v>
      </c>
      <c r="AH15" s="2">
        <v>1</v>
      </c>
      <c r="AI15" s="2">
        <v>3</v>
      </c>
      <c r="AJ15" s="2">
        <v>0</v>
      </c>
      <c r="AK15" s="2">
        <v>0</v>
      </c>
      <c r="AL15" s="2">
        <v>1</v>
      </c>
      <c r="AM15" s="2">
        <v>1</v>
      </c>
      <c r="AN15" s="2">
        <v>0</v>
      </c>
      <c r="AO15" s="2">
        <v>1</v>
      </c>
      <c r="AP15" s="2">
        <v>0</v>
      </c>
      <c r="AQ15" s="2">
        <v>0</v>
      </c>
      <c r="AR15" s="2">
        <v>0</v>
      </c>
      <c r="AS15" s="2">
        <v>3</v>
      </c>
      <c r="AT15" s="2">
        <v>1</v>
      </c>
      <c r="AU15" s="2">
        <v>5</v>
      </c>
      <c r="AV15" s="2">
        <v>1</v>
      </c>
      <c r="AW15" s="2">
        <v>1</v>
      </c>
      <c r="AX15" s="2">
        <v>0</v>
      </c>
    </row>
    <row r="16" spans="1:50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  <c r="R16" s="28">
        <v>0</v>
      </c>
      <c r="S16" s="2">
        <v>0</v>
      </c>
      <c r="T16" s="2">
        <v>0</v>
      </c>
      <c r="U16" s="28">
        <v>1</v>
      </c>
      <c r="V16" s="2">
        <v>0</v>
      </c>
      <c r="W16" s="2">
        <v>1</v>
      </c>
      <c r="X16" s="28">
        <v>0</v>
      </c>
      <c r="Y16" s="2">
        <v>1</v>
      </c>
      <c r="Z16" s="2">
        <v>1</v>
      </c>
      <c r="AA16" s="28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1</v>
      </c>
      <c r="AN16" s="2">
        <v>0</v>
      </c>
      <c r="AO16" s="2">
        <v>1</v>
      </c>
      <c r="AP16" s="2">
        <v>0</v>
      </c>
      <c r="AQ16" s="2">
        <v>0</v>
      </c>
      <c r="AR16" s="2">
        <v>0</v>
      </c>
      <c r="AS16" s="2">
        <v>1</v>
      </c>
      <c r="AT16" s="2">
        <v>0</v>
      </c>
      <c r="AU16" s="2">
        <v>1</v>
      </c>
      <c r="AV16" s="2">
        <v>0</v>
      </c>
      <c r="AW16" s="2">
        <v>0</v>
      </c>
      <c r="AX16" s="2">
        <v>0</v>
      </c>
    </row>
    <row r="17" spans="1:50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  <c r="R17" s="28">
        <v>2</v>
      </c>
      <c r="S17" s="2">
        <v>0</v>
      </c>
      <c r="T17" s="2">
        <v>2</v>
      </c>
      <c r="U17" s="28">
        <v>0</v>
      </c>
      <c r="V17" s="2">
        <v>0</v>
      </c>
      <c r="W17" s="2">
        <v>0</v>
      </c>
      <c r="X17" s="28">
        <v>0</v>
      </c>
      <c r="Y17" s="2">
        <v>0</v>
      </c>
      <c r="Z17" s="2">
        <v>0</v>
      </c>
      <c r="AA17" s="28">
        <v>2</v>
      </c>
      <c r="AB17" s="2">
        <v>0</v>
      </c>
      <c r="AC17" s="2">
        <v>2</v>
      </c>
      <c r="AD17" s="2">
        <v>2</v>
      </c>
      <c r="AE17" s="2">
        <v>0</v>
      </c>
      <c r="AF17" s="2">
        <v>2</v>
      </c>
      <c r="AG17" s="2">
        <v>0</v>
      </c>
      <c r="AH17" s="2">
        <v>0</v>
      </c>
      <c r="AI17" s="2">
        <v>0</v>
      </c>
      <c r="AJ17" s="2">
        <v>2</v>
      </c>
      <c r="AK17" s="2">
        <v>0</v>
      </c>
      <c r="AL17" s="2">
        <v>2</v>
      </c>
      <c r="AM17" s="2">
        <v>0</v>
      </c>
      <c r="AN17" s="2">
        <v>0</v>
      </c>
      <c r="AO17" s="2">
        <v>0</v>
      </c>
      <c r="AP17" s="2">
        <v>1</v>
      </c>
      <c r="AQ17" s="2">
        <v>0</v>
      </c>
      <c r="AR17" s="2">
        <v>1</v>
      </c>
      <c r="AS17" s="2">
        <v>2</v>
      </c>
      <c r="AT17" s="2">
        <v>0</v>
      </c>
      <c r="AU17" s="2">
        <v>2</v>
      </c>
      <c r="AV17" s="2">
        <v>0</v>
      </c>
      <c r="AW17" s="2">
        <v>0</v>
      </c>
      <c r="AX17" s="2">
        <v>0</v>
      </c>
    </row>
    <row r="18" spans="1:50" ht="17.100000000000001" customHeight="1" thickBot="1" x14ac:dyDescent="0.25">
      <c r="B18" s="39" t="s">
        <v>145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  <c r="R18" s="28">
        <v>0</v>
      </c>
      <c r="S18" s="2">
        <v>0</v>
      </c>
      <c r="T18" s="2">
        <v>0</v>
      </c>
      <c r="U18" s="28">
        <v>1</v>
      </c>
      <c r="V18" s="2">
        <v>0</v>
      </c>
      <c r="W18" s="2">
        <v>1</v>
      </c>
      <c r="X18" s="28">
        <v>0</v>
      </c>
      <c r="Y18" s="2">
        <v>0</v>
      </c>
      <c r="Z18" s="2">
        <v>0</v>
      </c>
      <c r="AA18" s="28">
        <v>0</v>
      </c>
      <c r="AB18" s="2">
        <v>0</v>
      </c>
      <c r="AC18" s="2">
        <v>0</v>
      </c>
      <c r="AD18" s="2">
        <v>1</v>
      </c>
      <c r="AE18" s="2">
        <v>0</v>
      </c>
      <c r="AF18" s="2">
        <v>1</v>
      </c>
      <c r="AG18" s="2">
        <v>0</v>
      </c>
      <c r="AH18" s="2">
        <v>0</v>
      </c>
      <c r="AI18" s="2">
        <v>0</v>
      </c>
      <c r="AJ18" s="2">
        <v>1</v>
      </c>
      <c r="AK18" s="2">
        <v>0</v>
      </c>
      <c r="AL18" s="2">
        <v>1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1</v>
      </c>
      <c r="AW18" s="2">
        <v>2</v>
      </c>
      <c r="AX18" s="2">
        <v>3</v>
      </c>
    </row>
    <row r="19" spans="1:50" ht="17.100000000000001" customHeight="1" thickBot="1" x14ac:dyDescent="0.25">
      <c r="B19" s="39" t="s">
        <v>122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  <c r="R19" s="28">
        <v>0</v>
      </c>
      <c r="S19" s="2">
        <v>0</v>
      </c>
      <c r="T19" s="2">
        <v>0</v>
      </c>
      <c r="U19" s="28">
        <v>0</v>
      </c>
      <c r="V19" s="2">
        <v>0</v>
      </c>
      <c r="W19" s="2">
        <v>0</v>
      </c>
      <c r="X19" s="28">
        <v>1</v>
      </c>
      <c r="Y19" s="2">
        <v>0</v>
      </c>
      <c r="Z19" s="2">
        <v>1</v>
      </c>
      <c r="AA19" s="28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</row>
    <row r="20" spans="1:50" ht="17.100000000000001" customHeight="1" thickBot="1" x14ac:dyDescent="0.25">
      <c r="B20" s="39" t="s">
        <v>123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  <c r="R20" s="28">
        <v>0</v>
      </c>
      <c r="S20" s="2">
        <v>0</v>
      </c>
      <c r="T20" s="2">
        <v>0</v>
      </c>
      <c r="U20" s="28">
        <v>0</v>
      </c>
      <c r="V20" s="2">
        <v>0</v>
      </c>
      <c r="W20" s="2">
        <v>0</v>
      </c>
      <c r="X20" s="28">
        <v>0</v>
      </c>
      <c r="Y20" s="2">
        <v>0</v>
      </c>
      <c r="Z20" s="2">
        <v>0</v>
      </c>
      <c r="AA20" s="28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</row>
    <row r="21" spans="1:50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  <c r="R21" s="28">
        <v>1</v>
      </c>
      <c r="S21" s="2">
        <v>1</v>
      </c>
      <c r="T21" s="2">
        <v>2</v>
      </c>
      <c r="U21" s="28">
        <v>0</v>
      </c>
      <c r="V21" s="2">
        <v>0</v>
      </c>
      <c r="W21" s="2">
        <v>0</v>
      </c>
      <c r="X21" s="28">
        <v>0</v>
      </c>
      <c r="Y21" s="2">
        <v>0</v>
      </c>
      <c r="Z21" s="2">
        <v>0</v>
      </c>
      <c r="AA21" s="28">
        <v>1</v>
      </c>
      <c r="AB21" s="2">
        <v>0</v>
      </c>
      <c r="AC21" s="2">
        <v>1</v>
      </c>
      <c r="AD21" s="2">
        <v>1</v>
      </c>
      <c r="AE21" s="2">
        <v>1</v>
      </c>
      <c r="AF21" s="2">
        <v>2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1</v>
      </c>
      <c r="AM21" s="2">
        <v>2</v>
      </c>
      <c r="AN21" s="2">
        <v>0</v>
      </c>
      <c r="AO21" s="2">
        <v>1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1</v>
      </c>
      <c r="AV21" s="2">
        <v>0</v>
      </c>
      <c r="AW21" s="2">
        <v>0</v>
      </c>
      <c r="AX21" s="2">
        <v>0</v>
      </c>
    </row>
    <row r="22" spans="1:50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  <c r="R22" s="28">
        <v>0</v>
      </c>
      <c r="S22" s="2">
        <v>0</v>
      </c>
      <c r="T22" s="2">
        <v>0</v>
      </c>
      <c r="U22" s="28">
        <v>0</v>
      </c>
      <c r="V22" s="2">
        <v>0</v>
      </c>
      <c r="W22" s="2">
        <v>0</v>
      </c>
      <c r="X22" s="28">
        <v>0</v>
      </c>
      <c r="Y22" s="2">
        <v>0</v>
      </c>
      <c r="Z22" s="2">
        <v>0</v>
      </c>
      <c r="AA22" s="28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</row>
    <row r="23" spans="1:50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v>10</v>
      </c>
      <c r="P23" s="42">
        <v>6</v>
      </c>
      <c r="Q23" s="42">
        <v>23</v>
      </c>
      <c r="R23" s="42">
        <v>10</v>
      </c>
      <c r="S23" s="42">
        <v>9</v>
      </c>
      <c r="T23" s="42">
        <v>25</v>
      </c>
      <c r="U23" s="42">
        <v>7</v>
      </c>
      <c r="V23" s="42">
        <v>4</v>
      </c>
      <c r="W23" s="42">
        <v>10</v>
      </c>
      <c r="X23" s="42">
        <v>7</v>
      </c>
      <c r="Y23" s="42">
        <v>13</v>
      </c>
      <c r="Z23" s="42">
        <v>23</v>
      </c>
      <c r="AA23" s="42">
        <v>9</v>
      </c>
      <c r="AB23" s="42">
        <v>2</v>
      </c>
      <c r="AC23" s="42">
        <v>13</v>
      </c>
      <c r="AD23" s="42">
        <v>6</v>
      </c>
      <c r="AE23" s="42">
        <v>3</v>
      </c>
      <c r="AF23" s="42">
        <v>10</v>
      </c>
      <c r="AG23" s="42">
        <v>3</v>
      </c>
      <c r="AH23" s="42">
        <v>3</v>
      </c>
      <c r="AI23" s="42">
        <v>5</v>
      </c>
      <c r="AJ23" s="42">
        <v>8</v>
      </c>
      <c r="AK23" s="42">
        <v>4</v>
      </c>
      <c r="AL23" s="42">
        <v>13</v>
      </c>
      <c r="AM23" s="42">
        <v>10</v>
      </c>
      <c r="AN23" s="42">
        <v>2</v>
      </c>
      <c r="AO23" s="42">
        <v>8</v>
      </c>
      <c r="AP23" s="42">
        <v>5</v>
      </c>
      <c r="AQ23" s="42">
        <v>2</v>
      </c>
      <c r="AR23" s="42">
        <v>2</v>
      </c>
      <c r="AS23" s="42">
        <v>9</v>
      </c>
      <c r="AT23" s="42">
        <v>2</v>
      </c>
      <c r="AU23" s="42">
        <v>14</v>
      </c>
      <c r="AV23" s="42">
        <v>5</v>
      </c>
      <c r="AW23" s="42">
        <v>5</v>
      </c>
      <c r="AX23" s="42">
        <v>8</v>
      </c>
    </row>
    <row r="25" spans="1:50" x14ac:dyDescent="0.2">
      <c r="B25" s="62" t="s">
        <v>660</v>
      </c>
      <c r="C25" s="62"/>
      <c r="D25" s="62"/>
      <c r="E25" s="62"/>
      <c r="F25" s="62" t="s">
        <v>656</v>
      </c>
      <c r="G25" s="62"/>
      <c r="H25" s="61"/>
    </row>
    <row r="29" spans="1:50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50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50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50" x14ac:dyDescent="0.2">
      <c r="Q32" s="57">
        <v>678333</v>
      </c>
    </row>
    <row r="33" spans="17:17" x14ac:dyDescent="0.2">
      <c r="Q33" s="57">
        <v>2227684</v>
      </c>
    </row>
    <row r="34" spans="17:17" x14ac:dyDescent="0.2">
      <c r="Q34" s="57">
        <v>324184</v>
      </c>
    </row>
    <row r="35" spans="17:17" x14ac:dyDescent="0.2">
      <c r="Q35" s="57">
        <v>48619695</v>
      </c>
    </row>
  </sheetData>
  <mergeCells count="16">
    <mergeCell ref="AV4:AX4"/>
    <mergeCell ref="AS4:AU4"/>
    <mergeCell ref="C4:E4"/>
    <mergeCell ref="F4:H4"/>
    <mergeCell ref="I4:K4"/>
    <mergeCell ref="L4:N4"/>
    <mergeCell ref="AA4:AC4"/>
    <mergeCell ref="O4:Q4"/>
    <mergeCell ref="R4:T4"/>
    <mergeCell ref="U4:W4"/>
    <mergeCell ref="X4:Z4"/>
    <mergeCell ref="AP4:AR4"/>
    <mergeCell ref="AM4:AO4"/>
    <mergeCell ref="AJ4:AL4"/>
    <mergeCell ref="AG4:AI4"/>
    <mergeCell ref="AD4:AF4"/>
  </mergeCells>
  <phoneticPr fontId="44" type="noConversion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A1:R67"/>
  <sheetViews>
    <sheetView zoomScaleNormal="100" workbookViewId="0"/>
  </sheetViews>
  <sheetFormatPr baseColWidth="10" defaultColWidth="9.28515625" defaultRowHeight="12.75" x14ac:dyDescent="0.2"/>
  <cols>
    <col min="1" max="1" width="1.28515625" style="2" customWidth="1"/>
    <col min="2" max="2" width="0.28515625" style="2" customWidth="1"/>
    <col min="3" max="3" width="32.5703125" style="2" customWidth="1"/>
    <col min="4" max="15" width="12.28515625" style="2" customWidth="1"/>
    <col min="16" max="18" width="12.28515625" style="2" hidden="1" customWidth="1"/>
    <col min="19" max="19" width="13" style="2" customWidth="1"/>
    <col min="20" max="71" width="12.28515625" style="2" customWidth="1"/>
    <col min="72" max="16384" width="9.28515625" style="2"/>
  </cols>
  <sheetData>
    <row r="1" spans="2:12" s="17" customFormat="1" ht="17.25" customHeight="1" x14ac:dyDescent="0.2">
      <c r="G1" s="6"/>
    </row>
    <row r="2" spans="2:12" s="18" customFormat="1" ht="39" customHeight="1" x14ac:dyDescent="0.2">
      <c r="B2" s="38"/>
      <c r="C2" s="38"/>
      <c r="D2" s="47"/>
      <c r="E2" s="48"/>
    </row>
    <row r="3" spans="2:12" s="17" customFormat="1" ht="12" customHeight="1" x14ac:dyDescent="0.2"/>
    <row r="4" spans="2:12" s="17" customFormat="1" ht="39" customHeight="1" x14ac:dyDescent="0.2">
      <c r="D4" s="25" t="s">
        <v>159</v>
      </c>
      <c r="E4" s="25" t="s">
        <v>163</v>
      </c>
      <c r="F4" s="25" t="s">
        <v>164</v>
      </c>
      <c r="G4" s="41" t="s">
        <v>165</v>
      </c>
      <c r="H4" s="25" t="s">
        <v>161</v>
      </c>
      <c r="I4" s="25" t="s">
        <v>651</v>
      </c>
      <c r="J4" s="25" t="s">
        <v>653</v>
      </c>
      <c r="K4" s="25" t="s">
        <v>655</v>
      </c>
    </row>
    <row r="5" spans="2:12" s="17" customFormat="1" ht="17.100000000000001" customHeight="1" thickBot="1" x14ac:dyDescent="0.25">
      <c r="C5" s="39" t="s">
        <v>110</v>
      </c>
    </row>
    <row r="6" spans="2:12" s="17" customFormat="1" ht="17.100000000000001" customHeight="1" thickBot="1" x14ac:dyDescent="0.25">
      <c r="C6" s="39" t="s">
        <v>23</v>
      </c>
      <c r="D6" s="28">
        <v>84</v>
      </c>
      <c r="E6" s="28">
        <v>65</v>
      </c>
      <c r="F6" s="28">
        <v>59</v>
      </c>
      <c r="G6" s="28">
        <v>65</v>
      </c>
      <c r="H6" s="28">
        <v>52</v>
      </c>
      <c r="I6" s="28">
        <v>66</v>
      </c>
      <c r="J6" s="28">
        <v>67</v>
      </c>
      <c r="K6" s="28">
        <v>229</v>
      </c>
    </row>
    <row r="7" spans="2:12" s="17" customFormat="1" ht="17.100000000000001" customHeight="1" thickBot="1" x14ac:dyDescent="0.25">
      <c r="C7" s="39" t="s">
        <v>112</v>
      </c>
      <c r="D7" s="17">
        <v>78</v>
      </c>
      <c r="E7" s="17">
        <v>63</v>
      </c>
      <c r="F7" s="17">
        <v>53</v>
      </c>
      <c r="G7" s="17">
        <v>49</v>
      </c>
      <c r="H7" s="28">
        <v>46</v>
      </c>
      <c r="I7" s="28">
        <v>60</v>
      </c>
      <c r="J7" s="28">
        <v>57</v>
      </c>
      <c r="K7" s="28">
        <v>221</v>
      </c>
    </row>
    <row r="8" spans="2:12" s="17" customFormat="1" ht="17.100000000000001" customHeight="1" thickBot="1" x14ac:dyDescent="0.25">
      <c r="C8" s="39" t="s">
        <v>113</v>
      </c>
      <c r="D8" s="28">
        <v>4</v>
      </c>
      <c r="E8" s="28">
        <v>0</v>
      </c>
      <c r="F8" s="28">
        <v>4</v>
      </c>
      <c r="G8" s="28">
        <v>10</v>
      </c>
      <c r="H8" s="28">
        <v>3</v>
      </c>
      <c r="I8" s="28">
        <v>2</v>
      </c>
      <c r="J8" s="28">
        <v>5</v>
      </c>
      <c r="K8" s="28">
        <v>4</v>
      </c>
    </row>
    <row r="9" spans="2:12" s="17" customFormat="1" ht="17.100000000000001" customHeight="1" thickBot="1" x14ac:dyDescent="0.25">
      <c r="C9" s="39" t="s">
        <v>114</v>
      </c>
      <c r="D9" s="28">
        <v>0</v>
      </c>
      <c r="E9" s="28">
        <v>1</v>
      </c>
      <c r="F9" s="28">
        <v>1</v>
      </c>
      <c r="G9" s="28">
        <v>4</v>
      </c>
      <c r="H9" s="28">
        <v>1</v>
      </c>
      <c r="I9" s="28">
        <v>1</v>
      </c>
      <c r="J9" s="28">
        <v>0</v>
      </c>
      <c r="K9" s="28">
        <v>2</v>
      </c>
    </row>
    <row r="10" spans="2:12" s="17" customFormat="1" ht="17.100000000000001" customHeight="1" thickBot="1" x14ac:dyDescent="0.25">
      <c r="C10" s="39" t="s">
        <v>115</v>
      </c>
      <c r="D10" s="28">
        <v>2</v>
      </c>
      <c r="E10" s="28">
        <v>1</v>
      </c>
      <c r="F10" s="28">
        <v>1</v>
      </c>
      <c r="G10" s="28">
        <v>2</v>
      </c>
      <c r="H10" s="28">
        <v>2</v>
      </c>
      <c r="I10" s="28">
        <v>3</v>
      </c>
      <c r="J10" s="28">
        <v>5</v>
      </c>
      <c r="K10" s="28">
        <v>2</v>
      </c>
      <c r="L10" s="65"/>
    </row>
    <row r="11" spans="2:12" s="17" customFormat="1" ht="17.100000000000001" customHeight="1" thickBot="1" x14ac:dyDescent="0.25">
      <c r="C11" s="39" t="s">
        <v>111</v>
      </c>
      <c r="L11" s="65"/>
    </row>
    <row r="12" spans="2:12" s="17" customFormat="1" ht="17.100000000000001" customHeight="1" thickBot="1" x14ac:dyDescent="0.25">
      <c r="C12" s="39" t="s">
        <v>23</v>
      </c>
      <c r="D12" s="28">
        <v>35</v>
      </c>
      <c r="E12" s="28">
        <v>43</v>
      </c>
      <c r="F12" s="28">
        <v>27</v>
      </c>
      <c r="G12" s="28">
        <v>52</v>
      </c>
      <c r="H12" s="28">
        <v>52</v>
      </c>
      <c r="I12" s="28">
        <v>34</v>
      </c>
      <c r="J12" s="28">
        <v>19</v>
      </c>
      <c r="K12" s="28">
        <v>106</v>
      </c>
    </row>
    <row r="13" spans="2:12" s="17" customFormat="1" ht="17.100000000000001" customHeight="1" thickBot="1" x14ac:dyDescent="0.25">
      <c r="C13" s="39" t="s">
        <v>112</v>
      </c>
      <c r="D13">
        <v>34</v>
      </c>
      <c r="E13">
        <v>36</v>
      </c>
      <c r="F13">
        <v>22</v>
      </c>
      <c r="G13">
        <v>38</v>
      </c>
      <c r="H13">
        <v>47</v>
      </c>
      <c r="I13">
        <v>25</v>
      </c>
      <c r="J13">
        <v>15</v>
      </c>
      <c r="K13">
        <v>102</v>
      </c>
    </row>
    <row r="14" spans="2:12" s="17" customFormat="1" ht="17.100000000000001" customHeight="1" thickBot="1" x14ac:dyDescent="0.25">
      <c r="C14" s="39" t="s">
        <v>113</v>
      </c>
      <c r="D14">
        <v>0</v>
      </c>
      <c r="E14">
        <v>4</v>
      </c>
      <c r="F14">
        <v>3</v>
      </c>
      <c r="G14">
        <v>7</v>
      </c>
      <c r="H14">
        <v>3</v>
      </c>
      <c r="I14">
        <v>4</v>
      </c>
      <c r="J14">
        <v>3</v>
      </c>
      <c r="K14">
        <v>2</v>
      </c>
    </row>
    <row r="15" spans="2:12" s="17" customFormat="1" ht="17.100000000000001" customHeight="1" thickBot="1" x14ac:dyDescent="0.25">
      <c r="C15" s="39" t="s">
        <v>114</v>
      </c>
      <c r="D15">
        <v>0</v>
      </c>
      <c r="E15">
        <v>2</v>
      </c>
      <c r="F15">
        <v>1</v>
      </c>
      <c r="G15">
        <v>3</v>
      </c>
      <c r="H15">
        <v>1</v>
      </c>
      <c r="I15">
        <v>2</v>
      </c>
      <c r="J15">
        <v>0</v>
      </c>
      <c r="K15">
        <v>1</v>
      </c>
    </row>
    <row r="16" spans="2:12" s="17" customFormat="1" ht="17.100000000000001" customHeight="1" thickBot="1" x14ac:dyDescent="0.25">
      <c r="C16" s="39" t="s">
        <v>115</v>
      </c>
      <c r="D16">
        <v>1</v>
      </c>
      <c r="E16">
        <v>1</v>
      </c>
      <c r="F16">
        <v>1</v>
      </c>
      <c r="G16">
        <v>4</v>
      </c>
      <c r="H16">
        <v>1</v>
      </c>
      <c r="I16">
        <v>3</v>
      </c>
      <c r="J16">
        <v>1</v>
      </c>
      <c r="K16">
        <v>1</v>
      </c>
    </row>
    <row r="17" spans="1:14" s="17" customFormat="1" ht="17.100000000000001" customHeight="1" thickBot="1" x14ac:dyDescent="0.25">
      <c r="C17" s="40" t="s">
        <v>25</v>
      </c>
      <c r="D17" s="42">
        <f>D6+D12</f>
        <v>119</v>
      </c>
      <c r="E17" s="42">
        <v>117</v>
      </c>
      <c r="F17" s="42">
        <v>101</v>
      </c>
      <c r="G17" s="42">
        <v>119</v>
      </c>
      <c r="H17" s="42">
        <v>104</v>
      </c>
      <c r="I17" s="42">
        <v>100</v>
      </c>
      <c r="J17" s="42">
        <v>86</v>
      </c>
      <c r="K17" s="42">
        <v>335</v>
      </c>
    </row>
    <row r="18" spans="1:14" x14ac:dyDescent="0.2">
      <c r="D18" s="2">
        <v>119</v>
      </c>
      <c r="E18" s="2">
        <v>108</v>
      </c>
      <c r="F18" s="2">
        <v>86</v>
      </c>
      <c r="G18" s="2">
        <v>117</v>
      </c>
      <c r="H18" s="2">
        <v>104</v>
      </c>
      <c r="I18" s="2">
        <v>97</v>
      </c>
      <c r="J18" s="2">
        <v>84</v>
      </c>
      <c r="K18" s="17">
        <v>335</v>
      </c>
      <c r="L18" s="17"/>
      <c r="M18" s="17"/>
      <c r="N18" s="17"/>
    </row>
    <row r="20" spans="1:14" ht="39" customHeight="1" x14ac:dyDescent="0.2">
      <c r="C20" s="17"/>
      <c r="D20" s="26" t="s">
        <v>162</v>
      </c>
      <c r="E20" s="26" t="s">
        <v>652</v>
      </c>
      <c r="F20" s="26" t="s">
        <v>654</v>
      </c>
      <c r="G20" s="26" t="s">
        <v>656</v>
      </c>
    </row>
    <row r="21" spans="1:14" ht="17.100000000000001" customHeight="1" thickBot="1" x14ac:dyDescent="0.25">
      <c r="A21" s="2" t="s">
        <v>39</v>
      </c>
      <c r="C21" s="39" t="s">
        <v>110</v>
      </c>
      <c r="D21" s="60"/>
      <c r="E21" s="60"/>
      <c r="F21" s="60"/>
      <c r="G21" s="60"/>
    </row>
    <row r="22" spans="1:14" ht="17.100000000000001" customHeight="1" thickBot="1" x14ac:dyDescent="0.25">
      <c r="A22" s="2" t="s">
        <v>40</v>
      </c>
      <c r="C22" s="39" t="s">
        <v>23</v>
      </c>
      <c r="D22" s="60">
        <f t="shared" ref="D22:E32" si="0">+IF(D6&gt;0,(H6-D6)/D6,"-")</f>
        <v>-0.38095238095238093</v>
      </c>
      <c r="E22" s="60">
        <f t="shared" si="0"/>
        <v>1.5384615384615385E-2</v>
      </c>
      <c r="F22" s="60">
        <f t="shared" ref="F22:F26" si="1">+IF(F6&gt;0,(J6-F6)/F6,"-")</f>
        <v>0.13559322033898305</v>
      </c>
      <c r="G22" s="60">
        <f t="shared" ref="G22:G26" si="2">+IF(G6&gt;0,(K6-G6)/G6,"-")</f>
        <v>2.523076923076923</v>
      </c>
    </row>
    <row r="23" spans="1:14" ht="17.100000000000001" customHeight="1" thickBot="1" x14ac:dyDescent="0.25">
      <c r="A23" s="2" t="s">
        <v>41</v>
      </c>
      <c r="C23" s="39" t="s">
        <v>112</v>
      </c>
      <c r="D23" s="60">
        <f t="shared" si="0"/>
        <v>-0.41025641025641024</v>
      </c>
      <c r="E23" s="60">
        <f t="shared" si="0"/>
        <v>-4.7619047619047616E-2</v>
      </c>
      <c r="F23" s="60">
        <f t="shared" si="1"/>
        <v>7.5471698113207544E-2</v>
      </c>
      <c r="G23" s="60">
        <f t="shared" si="2"/>
        <v>3.510204081632653</v>
      </c>
    </row>
    <row r="24" spans="1:14" ht="17.100000000000001" customHeight="1" thickBot="1" x14ac:dyDescent="0.25">
      <c r="A24" s="2" t="s">
        <v>42</v>
      </c>
      <c r="C24" s="39" t="s">
        <v>113</v>
      </c>
      <c r="D24" s="60">
        <f t="shared" si="0"/>
        <v>-0.25</v>
      </c>
      <c r="E24" s="60" t="str">
        <f t="shared" si="0"/>
        <v>-</v>
      </c>
      <c r="F24" s="60">
        <f t="shared" si="1"/>
        <v>0.25</v>
      </c>
      <c r="G24" s="60">
        <f t="shared" si="2"/>
        <v>-0.6</v>
      </c>
    </row>
    <row r="25" spans="1:14" ht="17.100000000000001" customHeight="1" thickBot="1" x14ac:dyDescent="0.25">
      <c r="A25" s="2" t="s">
        <v>43</v>
      </c>
      <c r="C25" s="39" t="s">
        <v>114</v>
      </c>
      <c r="D25" s="60" t="str">
        <f t="shared" si="0"/>
        <v>-</v>
      </c>
      <c r="E25" s="60">
        <f t="shared" si="0"/>
        <v>0</v>
      </c>
      <c r="F25" s="60">
        <f t="shared" si="1"/>
        <v>-1</v>
      </c>
      <c r="G25" s="60">
        <f t="shared" si="2"/>
        <v>-0.5</v>
      </c>
    </row>
    <row r="26" spans="1:14" ht="17.100000000000001" customHeight="1" thickBot="1" x14ac:dyDescent="0.25">
      <c r="A26" s="2" t="s">
        <v>44</v>
      </c>
      <c r="C26" s="39" t="s">
        <v>115</v>
      </c>
      <c r="D26" s="60">
        <f t="shared" si="0"/>
        <v>0</v>
      </c>
      <c r="E26" s="60">
        <f t="shared" si="0"/>
        <v>2</v>
      </c>
      <c r="F26" s="60">
        <f t="shared" si="1"/>
        <v>4</v>
      </c>
      <c r="G26" s="60">
        <f t="shared" si="2"/>
        <v>0</v>
      </c>
    </row>
    <row r="27" spans="1:14" ht="17.100000000000001" customHeight="1" thickBot="1" x14ac:dyDescent="0.25">
      <c r="A27" s="2" t="s">
        <v>45</v>
      </c>
      <c r="C27" s="39" t="s">
        <v>111</v>
      </c>
      <c r="D27" s="60"/>
      <c r="E27" s="60"/>
      <c r="F27" s="60"/>
      <c r="G27" s="60"/>
    </row>
    <row r="28" spans="1:14" ht="17.100000000000001" customHeight="1" thickBot="1" x14ac:dyDescent="0.25">
      <c r="A28" s="2" t="s">
        <v>46</v>
      </c>
      <c r="C28" s="39" t="s">
        <v>23</v>
      </c>
      <c r="D28" s="60">
        <f t="shared" si="0"/>
        <v>0.48571428571428571</v>
      </c>
      <c r="E28" s="60">
        <f t="shared" si="0"/>
        <v>-0.20930232558139536</v>
      </c>
      <c r="F28" s="60">
        <f t="shared" ref="F28:F33" si="3">+IF(F12&gt;0,(J12-F12)/F12,"-")</f>
        <v>-0.29629629629629628</v>
      </c>
      <c r="G28" s="60">
        <f t="shared" ref="G28:G33" si="4">+IF(G12&gt;0,(K12-G12)/G12,"-")</f>
        <v>1.0384615384615385</v>
      </c>
    </row>
    <row r="29" spans="1:14" ht="17.100000000000001" customHeight="1" thickBot="1" x14ac:dyDescent="0.25">
      <c r="A29" s="2" t="s">
        <v>47</v>
      </c>
      <c r="C29" s="39" t="s">
        <v>112</v>
      </c>
      <c r="D29" s="60">
        <f t="shared" si="0"/>
        <v>0.38235294117647056</v>
      </c>
      <c r="E29" s="60">
        <f t="shared" si="0"/>
        <v>-0.30555555555555558</v>
      </c>
      <c r="F29" s="60">
        <f t="shared" si="3"/>
        <v>-0.31818181818181818</v>
      </c>
      <c r="G29" s="60">
        <f t="shared" si="4"/>
        <v>1.6842105263157894</v>
      </c>
    </row>
    <row r="30" spans="1:14" ht="17.100000000000001" customHeight="1" thickBot="1" x14ac:dyDescent="0.25">
      <c r="A30" s="2" t="s">
        <v>48</v>
      </c>
      <c r="C30" s="39" t="s">
        <v>113</v>
      </c>
      <c r="D30" s="60" t="str">
        <f t="shared" si="0"/>
        <v>-</v>
      </c>
      <c r="E30" s="60">
        <f t="shared" si="0"/>
        <v>0</v>
      </c>
      <c r="F30" s="60">
        <f t="shared" si="3"/>
        <v>0</v>
      </c>
      <c r="G30" s="60">
        <f t="shared" si="4"/>
        <v>-0.7142857142857143</v>
      </c>
    </row>
    <row r="31" spans="1:14" ht="17.100000000000001" customHeight="1" thickBot="1" x14ac:dyDescent="0.25">
      <c r="A31" s="2" t="s">
        <v>49</v>
      </c>
      <c r="C31" s="39" t="s">
        <v>114</v>
      </c>
      <c r="D31" s="60" t="str">
        <f t="shared" si="0"/>
        <v>-</v>
      </c>
      <c r="E31" s="60">
        <f t="shared" si="0"/>
        <v>0</v>
      </c>
      <c r="F31" s="60">
        <f t="shared" si="3"/>
        <v>-1</v>
      </c>
      <c r="G31" s="60">
        <f t="shared" si="4"/>
        <v>-0.66666666666666663</v>
      </c>
    </row>
    <row r="32" spans="1:14" ht="17.100000000000001" customHeight="1" thickBot="1" x14ac:dyDescent="0.25">
      <c r="A32" s="2" t="s">
        <v>50</v>
      </c>
      <c r="C32" s="39" t="s">
        <v>115</v>
      </c>
      <c r="D32" s="60">
        <f t="shared" si="0"/>
        <v>0</v>
      </c>
      <c r="E32" s="60">
        <f t="shared" si="0"/>
        <v>2</v>
      </c>
      <c r="F32" s="60">
        <f t="shared" si="3"/>
        <v>0</v>
      </c>
      <c r="G32" s="60">
        <f t="shared" si="4"/>
        <v>-0.75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-0.12605042016806722</v>
      </c>
      <c r="E33" s="50">
        <f>+IF(E17&gt;0,(I17-E17)/E17,"-")</f>
        <v>-0.14529914529914531</v>
      </c>
      <c r="F33" s="50">
        <f t="shared" si="3"/>
        <v>-0.14851485148514851</v>
      </c>
      <c r="G33" s="50">
        <f t="shared" si="4"/>
        <v>1.8151260504201681</v>
      </c>
    </row>
    <row r="34" spans="1:9" ht="13.5" thickBot="1" x14ac:dyDescent="0.25">
      <c r="D34" s="49"/>
      <c r="E34" s="49"/>
      <c r="F34" s="49"/>
      <c r="G34" s="49"/>
      <c r="H34" s="49"/>
      <c r="I34" s="49"/>
    </row>
    <row r="49" spans="17:17" x14ac:dyDescent="0.2">
      <c r="Q49" s="57">
        <v>2024</v>
      </c>
    </row>
    <row r="50" spans="17:17" x14ac:dyDescent="0.2">
      <c r="Q50" s="64">
        <v>8801026</v>
      </c>
    </row>
    <row r="51" spans="17:17" x14ac:dyDescent="0.2">
      <c r="Q51" s="57">
        <v>1351591</v>
      </c>
    </row>
    <row r="52" spans="17:17" x14ac:dyDescent="0.2">
      <c r="Q52" s="57">
        <v>1009599</v>
      </c>
    </row>
    <row r="53" spans="17:17" x14ac:dyDescent="0.2">
      <c r="Q53" s="57">
        <v>1231768</v>
      </c>
    </row>
    <row r="54" spans="17:17" x14ac:dyDescent="0.2">
      <c r="Q54" s="57">
        <v>2238754</v>
      </c>
    </row>
    <row r="55" spans="17:17" x14ac:dyDescent="0.2">
      <c r="Q55" s="57">
        <v>590851</v>
      </c>
    </row>
    <row r="56" spans="17:17" x14ac:dyDescent="0.2">
      <c r="Q56" s="57">
        <v>2391682</v>
      </c>
    </row>
    <row r="57" spans="17:17" x14ac:dyDescent="0.2">
      <c r="Q57" s="57">
        <v>2104433</v>
      </c>
    </row>
    <row r="58" spans="17:17" x14ac:dyDescent="0.2">
      <c r="Q58" s="57">
        <v>8012231</v>
      </c>
    </row>
    <row r="59" spans="17:17" x14ac:dyDescent="0.2">
      <c r="Q59" s="57">
        <v>5319285</v>
      </c>
    </row>
    <row r="60" spans="17:17" x14ac:dyDescent="0.2">
      <c r="Q60" s="57">
        <v>1054681</v>
      </c>
    </row>
    <row r="61" spans="17:17" x14ac:dyDescent="0.2">
      <c r="Q61" s="57">
        <v>2705833</v>
      </c>
    </row>
    <row r="62" spans="17:17" x14ac:dyDescent="0.2">
      <c r="Q62" s="57">
        <v>7009268</v>
      </c>
    </row>
    <row r="63" spans="17:17" x14ac:dyDescent="0.2">
      <c r="Q63" s="57">
        <v>1568492</v>
      </c>
    </row>
    <row r="64" spans="17:17" x14ac:dyDescent="0.2">
      <c r="Q64" s="57">
        <v>678333</v>
      </c>
    </row>
    <row r="65" spans="17:17" x14ac:dyDescent="0.2">
      <c r="Q65" s="57">
        <v>2227684</v>
      </c>
    </row>
    <row r="66" spans="17:17" x14ac:dyDescent="0.2">
      <c r="Q66" s="57">
        <v>324184</v>
      </c>
    </row>
    <row r="67" spans="17:17" x14ac:dyDescent="0.2">
      <c r="Q67" s="57">
        <v>48619695</v>
      </c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S67"/>
  <sheetViews>
    <sheetView zoomScale="85" zoomScaleNormal="85" workbookViewId="0">
      <pane ySplit="6" topLeftCell="A36" activePane="bottomLeft" state="frozen"/>
      <selection sqref="A1:XFD1048576"/>
      <selection pane="bottomLeft"/>
    </sheetView>
  </sheetViews>
  <sheetFormatPr baseColWidth="10" defaultColWidth="11.42578125" defaultRowHeight="12.75" x14ac:dyDescent="0.2"/>
  <cols>
    <col min="1" max="1" width="2.5703125" style="2" customWidth="1"/>
    <col min="2" max="2" width="42.42578125" style="2" customWidth="1"/>
    <col min="3" max="11" width="20.7109375" style="2" customWidth="1"/>
    <col min="12" max="17" width="14.7109375" style="2" customWidth="1"/>
    <col min="18" max="19" width="14.7109375" style="2" hidden="1" customWidth="1"/>
    <col min="20" max="28" width="14.7109375" style="2" customWidth="1"/>
    <col min="29" max="29" width="18.28515625" style="2" customWidth="1"/>
    <col min="30" max="48" width="14.7109375" style="2" customWidth="1"/>
    <col min="49" max="16384" width="11.42578125" style="2"/>
  </cols>
  <sheetData>
    <row r="1" spans="2:13" ht="17.25" customHeight="1" x14ac:dyDescent="0.2">
      <c r="J1" s="6"/>
    </row>
    <row r="2" spans="2:13" ht="39" customHeight="1" x14ac:dyDescent="0.2">
      <c r="B2" s="52" t="s">
        <v>107</v>
      </c>
      <c r="C2" s="10"/>
      <c r="D2" s="10"/>
      <c r="E2" s="10"/>
      <c r="F2" s="10"/>
      <c r="G2" s="10"/>
      <c r="H2" s="11"/>
      <c r="I2" s="11"/>
    </row>
    <row r="3" spans="2:13" ht="19.5" customHeight="1" x14ac:dyDescent="0.2">
      <c r="B3" s="14"/>
      <c r="C3" s="14"/>
      <c r="D3" s="14"/>
      <c r="E3" s="14"/>
      <c r="F3" s="14"/>
      <c r="G3" s="14"/>
    </row>
    <row r="4" spans="2:13" ht="63" customHeight="1" x14ac:dyDescent="0.2"/>
    <row r="5" spans="2:13" ht="30" customHeight="1" thickBot="1" x14ac:dyDescent="0.25">
      <c r="C5" s="107" t="s">
        <v>659</v>
      </c>
      <c r="D5" s="107"/>
      <c r="E5" s="107"/>
      <c r="F5" s="107"/>
      <c r="G5" s="107"/>
      <c r="H5" s="107"/>
      <c r="I5" s="107"/>
      <c r="J5" s="107"/>
      <c r="K5" s="108"/>
    </row>
    <row r="6" spans="2:13" ht="69" customHeight="1" thickBot="1" x14ac:dyDescent="0.25">
      <c r="C6" s="68" t="s">
        <v>30</v>
      </c>
      <c r="D6" s="69" t="s">
        <v>21</v>
      </c>
      <c r="E6" s="70" t="s">
        <v>18</v>
      </c>
      <c r="F6" s="69" t="s">
        <v>31</v>
      </c>
      <c r="G6" s="68" t="s">
        <v>32</v>
      </c>
      <c r="H6" s="68" t="s">
        <v>70</v>
      </c>
      <c r="I6" s="68" t="s">
        <v>71</v>
      </c>
      <c r="J6" s="68" t="s">
        <v>72</v>
      </c>
      <c r="K6" s="69" t="s">
        <v>73</v>
      </c>
    </row>
    <row r="7" spans="2:13" ht="15" customHeight="1" x14ac:dyDescent="0.2">
      <c r="B7" s="74" t="s">
        <v>214</v>
      </c>
      <c r="C7" s="71">
        <v>0</v>
      </c>
      <c r="D7" s="71">
        <v>112</v>
      </c>
      <c r="E7" s="71">
        <v>49</v>
      </c>
      <c r="F7" s="71">
        <v>4</v>
      </c>
      <c r="G7" s="71">
        <v>0</v>
      </c>
      <c r="H7" s="71">
        <v>23</v>
      </c>
      <c r="I7" s="71">
        <v>36</v>
      </c>
      <c r="J7" s="71">
        <v>68</v>
      </c>
      <c r="K7" s="71">
        <v>55</v>
      </c>
      <c r="L7" s="71"/>
      <c r="M7" s="71"/>
    </row>
    <row r="8" spans="2:13" ht="15" customHeight="1" x14ac:dyDescent="0.2">
      <c r="B8" s="74" t="s">
        <v>193</v>
      </c>
      <c r="C8" s="71">
        <v>0</v>
      </c>
      <c r="D8" s="71">
        <v>137</v>
      </c>
      <c r="E8" s="71">
        <v>52</v>
      </c>
      <c r="F8" s="71">
        <v>5</v>
      </c>
      <c r="G8" s="71">
        <v>2</v>
      </c>
      <c r="H8" s="71">
        <v>34</v>
      </c>
      <c r="I8" s="71">
        <v>53</v>
      </c>
      <c r="J8" s="71">
        <v>65</v>
      </c>
      <c r="K8" s="71">
        <v>29</v>
      </c>
      <c r="L8" s="71"/>
      <c r="M8" s="71"/>
    </row>
    <row r="9" spans="2:13" ht="15" customHeight="1" x14ac:dyDescent="0.2">
      <c r="B9" s="74" t="s">
        <v>202</v>
      </c>
      <c r="C9" s="71">
        <v>2</v>
      </c>
      <c r="D9" s="71">
        <v>628</v>
      </c>
      <c r="E9" s="71">
        <v>296</v>
      </c>
      <c r="F9" s="71">
        <v>21</v>
      </c>
      <c r="G9" s="71">
        <v>6</v>
      </c>
      <c r="H9" s="71">
        <v>164</v>
      </c>
      <c r="I9" s="71">
        <v>218</v>
      </c>
      <c r="J9" s="71">
        <v>268</v>
      </c>
      <c r="K9" s="71">
        <v>232</v>
      </c>
      <c r="L9" s="71"/>
      <c r="M9" s="71"/>
    </row>
    <row r="10" spans="2:13" ht="15" customHeight="1" x14ac:dyDescent="0.2">
      <c r="B10" s="74" t="s">
        <v>166</v>
      </c>
      <c r="C10" s="71">
        <v>0</v>
      </c>
      <c r="D10" s="71">
        <v>172</v>
      </c>
      <c r="E10" s="71">
        <v>135</v>
      </c>
      <c r="F10" s="71">
        <v>2</v>
      </c>
      <c r="G10" s="71">
        <v>3</v>
      </c>
      <c r="H10" s="71">
        <v>32</v>
      </c>
      <c r="I10" s="71">
        <v>55</v>
      </c>
      <c r="J10" s="71">
        <v>103</v>
      </c>
      <c r="K10" s="71">
        <v>99</v>
      </c>
      <c r="L10" s="71"/>
      <c r="M10" s="71"/>
    </row>
    <row r="11" spans="2:13" ht="15" customHeight="1" x14ac:dyDescent="0.2">
      <c r="B11" s="74" t="s">
        <v>184</v>
      </c>
      <c r="C11" s="71">
        <v>0</v>
      </c>
      <c r="D11" s="71">
        <v>34</v>
      </c>
      <c r="E11" s="71">
        <v>24</v>
      </c>
      <c r="F11" s="71">
        <v>1</v>
      </c>
      <c r="G11" s="71">
        <v>0</v>
      </c>
      <c r="H11" s="71">
        <v>12</v>
      </c>
      <c r="I11" s="71">
        <v>13</v>
      </c>
      <c r="J11" s="71">
        <v>17</v>
      </c>
      <c r="K11" s="71">
        <v>18</v>
      </c>
      <c r="L11" s="71"/>
      <c r="M11" s="71"/>
    </row>
    <row r="12" spans="2:13" ht="15" customHeight="1" x14ac:dyDescent="0.2">
      <c r="B12" s="74" t="s">
        <v>205</v>
      </c>
      <c r="C12" s="71">
        <v>0</v>
      </c>
      <c r="D12" s="71">
        <v>202</v>
      </c>
      <c r="E12" s="71">
        <v>105</v>
      </c>
      <c r="F12" s="71">
        <v>12</v>
      </c>
      <c r="G12" s="71">
        <v>4</v>
      </c>
      <c r="H12" s="71">
        <v>48</v>
      </c>
      <c r="I12" s="71">
        <v>98</v>
      </c>
      <c r="J12" s="71">
        <v>107</v>
      </c>
      <c r="K12" s="71">
        <v>78</v>
      </c>
      <c r="L12" s="71"/>
      <c r="M12" s="71"/>
    </row>
    <row r="13" spans="2:13" ht="15" customHeight="1" x14ac:dyDescent="0.2">
      <c r="B13" s="74" t="s">
        <v>180</v>
      </c>
      <c r="C13" s="71">
        <v>1</v>
      </c>
      <c r="D13" s="71">
        <v>520</v>
      </c>
      <c r="E13" s="71">
        <v>172</v>
      </c>
      <c r="F13" s="71">
        <v>6</v>
      </c>
      <c r="G13" s="71">
        <v>5</v>
      </c>
      <c r="H13" s="71">
        <v>124</v>
      </c>
      <c r="I13" s="71">
        <v>121</v>
      </c>
      <c r="J13" s="71">
        <v>241</v>
      </c>
      <c r="K13" s="71">
        <v>153</v>
      </c>
      <c r="L13" s="71"/>
      <c r="M13" s="71"/>
    </row>
    <row r="14" spans="2:13" ht="15" customHeight="1" x14ac:dyDescent="0.2">
      <c r="B14" s="74" t="s">
        <v>198</v>
      </c>
      <c r="C14" s="71">
        <v>3</v>
      </c>
      <c r="D14" s="71">
        <v>1867</v>
      </c>
      <c r="E14" s="71">
        <v>666</v>
      </c>
      <c r="F14" s="71">
        <v>74</v>
      </c>
      <c r="G14" s="71">
        <v>26</v>
      </c>
      <c r="H14" s="71">
        <v>533</v>
      </c>
      <c r="I14" s="71">
        <v>516</v>
      </c>
      <c r="J14" s="71">
        <v>673</v>
      </c>
      <c r="K14" s="71">
        <v>437</v>
      </c>
      <c r="L14" s="71"/>
      <c r="M14" s="71"/>
    </row>
    <row r="15" spans="2:13" ht="15" customHeight="1" x14ac:dyDescent="0.2">
      <c r="B15" s="74" t="s">
        <v>185</v>
      </c>
      <c r="C15" s="71">
        <v>0</v>
      </c>
      <c r="D15" s="71">
        <v>90</v>
      </c>
      <c r="E15" s="71">
        <v>47</v>
      </c>
      <c r="F15" s="71">
        <v>3</v>
      </c>
      <c r="G15" s="71">
        <v>0</v>
      </c>
      <c r="H15" s="71">
        <v>14</v>
      </c>
      <c r="I15" s="71">
        <v>25</v>
      </c>
      <c r="J15" s="71">
        <v>30</v>
      </c>
      <c r="K15" s="71">
        <v>33</v>
      </c>
      <c r="L15" s="71"/>
      <c r="M15" s="71"/>
    </row>
    <row r="16" spans="2:13" ht="15" customHeight="1" x14ac:dyDescent="0.2">
      <c r="B16" s="74" t="s">
        <v>206</v>
      </c>
      <c r="C16" s="71">
        <v>0</v>
      </c>
      <c r="D16" s="71">
        <v>102</v>
      </c>
      <c r="E16" s="71">
        <v>43</v>
      </c>
      <c r="F16" s="71">
        <v>3</v>
      </c>
      <c r="G16" s="71">
        <v>1</v>
      </c>
      <c r="H16" s="71">
        <v>33</v>
      </c>
      <c r="I16" s="71">
        <v>36</v>
      </c>
      <c r="J16" s="71">
        <v>57</v>
      </c>
      <c r="K16" s="71">
        <v>29</v>
      </c>
      <c r="L16" s="71"/>
      <c r="M16" s="71"/>
    </row>
    <row r="17" spans="2:13" ht="15" customHeight="1" x14ac:dyDescent="0.2">
      <c r="B17" s="74" t="s">
        <v>167</v>
      </c>
      <c r="C17" s="71">
        <v>2</v>
      </c>
      <c r="D17" s="71">
        <v>347</v>
      </c>
      <c r="E17" s="71">
        <v>215</v>
      </c>
      <c r="F17" s="71">
        <v>26</v>
      </c>
      <c r="G17" s="71">
        <v>6</v>
      </c>
      <c r="H17" s="71">
        <v>133</v>
      </c>
      <c r="I17" s="71">
        <v>186</v>
      </c>
      <c r="J17" s="71">
        <v>281</v>
      </c>
      <c r="K17" s="71">
        <v>176</v>
      </c>
      <c r="L17" s="71"/>
      <c r="M17" s="71"/>
    </row>
    <row r="18" spans="2:13" ht="15" customHeight="1" x14ac:dyDescent="0.2">
      <c r="B18" s="74" t="s">
        <v>203</v>
      </c>
      <c r="C18" s="71">
        <v>0</v>
      </c>
      <c r="D18" s="71">
        <v>186</v>
      </c>
      <c r="E18" s="71">
        <v>82</v>
      </c>
      <c r="F18" s="71">
        <v>7</v>
      </c>
      <c r="G18" s="71">
        <v>2</v>
      </c>
      <c r="H18" s="71">
        <v>35</v>
      </c>
      <c r="I18" s="71">
        <v>70</v>
      </c>
      <c r="J18" s="71">
        <v>56</v>
      </c>
      <c r="K18" s="71">
        <v>58</v>
      </c>
      <c r="L18" s="71"/>
      <c r="M18" s="71"/>
    </row>
    <row r="19" spans="2:13" ht="15" customHeight="1" x14ac:dyDescent="0.2">
      <c r="B19" s="74" t="s">
        <v>194</v>
      </c>
      <c r="C19" s="71">
        <v>0</v>
      </c>
      <c r="D19" s="71">
        <v>142</v>
      </c>
      <c r="E19" s="71">
        <v>78</v>
      </c>
      <c r="F19" s="71">
        <v>9</v>
      </c>
      <c r="G19" s="71">
        <v>2</v>
      </c>
      <c r="H19" s="71">
        <v>36</v>
      </c>
      <c r="I19" s="71">
        <v>55</v>
      </c>
      <c r="J19" s="71">
        <v>52</v>
      </c>
      <c r="K19" s="71">
        <v>48</v>
      </c>
      <c r="L19" s="71"/>
      <c r="M19" s="71"/>
    </row>
    <row r="20" spans="2:13" ht="15" customHeight="1" x14ac:dyDescent="0.2">
      <c r="B20" s="74" t="s">
        <v>168</v>
      </c>
      <c r="C20" s="71">
        <v>1</v>
      </c>
      <c r="D20" s="71">
        <v>218</v>
      </c>
      <c r="E20" s="71">
        <v>103</v>
      </c>
      <c r="F20" s="71">
        <v>13</v>
      </c>
      <c r="G20" s="71">
        <v>5</v>
      </c>
      <c r="H20" s="71">
        <v>65</v>
      </c>
      <c r="I20" s="71">
        <v>98</v>
      </c>
      <c r="J20" s="71">
        <v>99</v>
      </c>
      <c r="K20" s="71">
        <v>102</v>
      </c>
      <c r="L20" s="71"/>
      <c r="M20" s="71"/>
    </row>
    <row r="21" spans="2:13" ht="15" customHeight="1" x14ac:dyDescent="0.2">
      <c r="B21" s="74" t="s">
        <v>207</v>
      </c>
      <c r="C21" s="71">
        <v>0</v>
      </c>
      <c r="D21" s="71">
        <v>351</v>
      </c>
      <c r="E21" s="71">
        <v>170</v>
      </c>
      <c r="F21" s="71">
        <v>8</v>
      </c>
      <c r="G21" s="71">
        <v>0</v>
      </c>
      <c r="H21" s="71">
        <v>96</v>
      </c>
      <c r="I21" s="71">
        <v>91</v>
      </c>
      <c r="J21" s="71">
        <v>93</v>
      </c>
      <c r="K21" s="71">
        <v>98</v>
      </c>
      <c r="L21" s="71"/>
      <c r="M21" s="71"/>
    </row>
    <row r="22" spans="2:13" ht="15" customHeight="1" x14ac:dyDescent="0.2">
      <c r="B22" s="74" t="s">
        <v>195</v>
      </c>
      <c r="C22" s="71">
        <v>0</v>
      </c>
      <c r="D22" s="71">
        <v>43</v>
      </c>
      <c r="E22" s="71">
        <v>41</v>
      </c>
      <c r="F22" s="71">
        <v>1</v>
      </c>
      <c r="G22" s="71">
        <v>0</v>
      </c>
      <c r="H22" s="71">
        <v>16</v>
      </c>
      <c r="I22" s="71">
        <v>22</v>
      </c>
      <c r="J22" s="71">
        <v>18</v>
      </c>
      <c r="K22" s="71">
        <v>19</v>
      </c>
      <c r="L22" s="71"/>
      <c r="M22" s="71"/>
    </row>
    <row r="23" spans="2:13" ht="15" customHeight="1" x14ac:dyDescent="0.2">
      <c r="B23" s="74" t="s">
        <v>199</v>
      </c>
      <c r="C23" s="71">
        <v>1</v>
      </c>
      <c r="D23" s="71">
        <v>272</v>
      </c>
      <c r="E23" s="71">
        <v>120</v>
      </c>
      <c r="F23" s="71">
        <v>12</v>
      </c>
      <c r="G23" s="71">
        <v>5</v>
      </c>
      <c r="H23" s="71">
        <v>65</v>
      </c>
      <c r="I23" s="71">
        <v>59</v>
      </c>
      <c r="J23" s="71">
        <v>102</v>
      </c>
      <c r="K23" s="71">
        <v>98</v>
      </c>
      <c r="L23" s="71"/>
      <c r="M23" s="71"/>
    </row>
    <row r="24" spans="2:13" ht="15" customHeight="1" x14ac:dyDescent="0.2">
      <c r="B24" s="74" t="s">
        <v>169</v>
      </c>
      <c r="C24" s="71">
        <v>1</v>
      </c>
      <c r="D24" s="71">
        <v>339</v>
      </c>
      <c r="E24" s="71">
        <v>153</v>
      </c>
      <c r="F24" s="71">
        <v>13</v>
      </c>
      <c r="G24" s="71">
        <v>3</v>
      </c>
      <c r="H24" s="71">
        <v>93</v>
      </c>
      <c r="I24" s="71">
        <v>112</v>
      </c>
      <c r="J24" s="71">
        <v>222</v>
      </c>
      <c r="K24" s="71">
        <v>155</v>
      </c>
      <c r="L24" s="71"/>
      <c r="M24" s="71"/>
    </row>
    <row r="25" spans="2:13" ht="15" customHeight="1" x14ac:dyDescent="0.2">
      <c r="B25" s="74" t="s">
        <v>196</v>
      </c>
      <c r="C25" s="71">
        <v>0</v>
      </c>
      <c r="D25" s="71">
        <v>91</v>
      </c>
      <c r="E25" s="71">
        <v>42</v>
      </c>
      <c r="F25" s="71">
        <v>0</v>
      </c>
      <c r="G25" s="71">
        <v>0</v>
      </c>
      <c r="H25" s="71">
        <v>17</v>
      </c>
      <c r="I25" s="71">
        <v>35</v>
      </c>
      <c r="J25" s="71">
        <v>14</v>
      </c>
      <c r="K25" s="71">
        <v>17</v>
      </c>
      <c r="L25" s="71"/>
      <c r="M25" s="71"/>
    </row>
    <row r="26" spans="2:13" ht="15" customHeight="1" x14ac:dyDescent="0.2">
      <c r="B26" s="74" t="s">
        <v>215</v>
      </c>
      <c r="C26" s="71">
        <v>0</v>
      </c>
      <c r="D26" s="71">
        <v>198</v>
      </c>
      <c r="E26" s="71">
        <v>84</v>
      </c>
      <c r="F26" s="71">
        <v>7</v>
      </c>
      <c r="G26" s="71">
        <v>0</v>
      </c>
      <c r="H26" s="71">
        <v>43</v>
      </c>
      <c r="I26" s="71">
        <v>82</v>
      </c>
      <c r="J26" s="71">
        <v>68</v>
      </c>
      <c r="K26" s="71">
        <v>64</v>
      </c>
      <c r="L26" s="71"/>
      <c r="M26" s="71"/>
    </row>
    <row r="27" spans="2:13" ht="15" customHeight="1" x14ac:dyDescent="0.2">
      <c r="B27" s="74" t="s">
        <v>170</v>
      </c>
      <c r="C27" s="71">
        <v>0</v>
      </c>
      <c r="D27" s="71">
        <v>139</v>
      </c>
      <c r="E27" s="71">
        <v>98</v>
      </c>
      <c r="F27" s="71">
        <v>7</v>
      </c>
      <c r="G27" s="71">
        <v>1</v>
      </c>
      <c r="H27" s="71">
        <v>27</v>
      </c>
      <c r="I27" s="71">
        <v>78</v>
      </c>
      <c r="J27" s="71">
        <v>108</v>
      </c>
      <c r="K27" s="71">
        <v>90</v>
      </c>
      <c r="L27" s="71"/>
      <c r="M27" s="71"/>
    </row>
    <row r="28" spans="2:13" ht="15" customHeight="1" x14ac:dyDescent="0.2">
      <c r="B28" s="74" t="s">
        <v>176</v>
      </c>
      <c r="C28" s="71">
        <v>0</v>
      </c>
      <c r="D28" s="71">
        <v>69</v>
      </c>
      <c r="E28" s="71">
        <v>42</v>
      </c>
      <c r="F28" s="71">
        <v>2</v>
      </c>
      <c r="G28" s="71">
        <v>1</v>
      </c>
      <c r="H28" s="71">
        <v>16</v>
      </c>
      <c r="I28" s="71">
        <v>19</v>
      </c>
      <c r="J28" s="71">
        <v>23</v>
      </c>
      <c r="K28" s="71">
        <v>31</v>
      </c>
      <c r="L28" s="71"/>
      <c r="M28" s="71"/>
    </row>
    <row r="29" spans="2:13" ht="15" customHeight="1" x14ac:dyDescent="0.2">
      <c r="B29" s="74" t="s">
        <v>171</v>
      </c>
      <c r="C29" s="71">
        <v>0</v>
      </c>
      <c r="D29" s="71">
        <v>152</v>
      </c>
      <c r="E29" s="71">
        <v>85</v>
      </c>
      <c r="F29" s="71">
        <v>15</v>
      </c>
      <c r="G29" s="71">
        <v>2</v>
      </c>
      <c r="H29" s="71">
        <v>43</v>
      </c>
      <c r="I29" s="71">
        <v>82</v>
      </c>
      <c r="J29" s="71">
        <v>69</v>
      </c>
      <c r="K29" s="71">
        <v>55</v>
      </c>
      <c r="L29" s="71"/>
      <c r="M29" s="71"/>
    </row>
    <row r="30" spans="2:13" ht="15" customHeight="1" x14ac:dyDescent="0.2">
      <c r="B30" s="74" t="s">
        <v>186</v>
      </c>
      <c r="C30" s="71">
        <v>0</v>
      </c>
      <c r="D30" s="71">
        <v>115</v>
      </c>
      <c r="E30" s="71">
        <v>51</v>
      </c>
      <c r="F30" s="71">
        <v>9</v>
      </c>
      <c r="G30" s="71">
        <v>1</v>
      </c>
      <c r="H30" s="71">
        <v>25</v>
      </c>
      <c r="I30" s="71">
        <v>61</v>
      </c>
      <c r="J30" s="71">
        <v>40</v>
      </c>
      <c r="K30" s="71">
        <v>44</v>
      </c>
      <c r="L30" s="71"/>
      <c r="M30" s="71"/>
    </row>
    <row r="31" spans="2:13" ht="15" customHeight="1" x14ac:dyDescent="0.2">
      <c r="B31" s="74" t="s">
        <v>200</v>
      </c>
      <c r="C31" s="71">
        <v>0</v>
      </c>
      <c r="D31" s="71">
        <v>145</v>
      </c>
      <c r="E31" s="71">
        <v>54</v>
      </c>
      <c r="F31" s="71">
        <v>2</v>
      </c>
      <c r="G31" s="71">
        <v>1</v>
      </c>
      <c r="H31" s="71">
        <v>23</v>
      </c>
      <c r="I31" s="71">
        <v>48</v>
      </c>
      <c r="J31" s="71">
        <v>56</v>
      </c>
      <c r="K31" s="71">
        <v>45</v>
      </c>
      <c r="L31" s="71"/>
      <c r="M31" s="71"/>
    </row>
    <row r="32" spans="2:13" ht="15" customHeight="1" x14ac:dyDescent="0.2">
      <c r="B32" s="74" t="s">
        <v>217</v>
      </c>
      <c r="C32" s="71">
        <v>1</v>
      </c>
      <c r="D32" s="71">
        <v>98</v>
      </c>
      <c r="E32" s="71">
        <v>62</v>
      </c>
      <c r="F32" s="71">
        <v>4</v>
      </c>
      <c r="G32" s="71">
        <v>0</v>
      </c>
      <c r="H32" s="71">
        <v>18</v>
      </c>
      <c r="I32" s="71">
        <v>43</v>
      </c>
      <c r="J32" s="71">
        <v>32</v>
      </c>
      <c r="K32" s="71">
        <v>33</v>
      </c>
      <c r="L32" s="71"/>
      <c r="M32" s="71"/>
    </row>
    <row r="33" spans="2:13" ht="15" customHeight="1" x14ac:dyDescent="0.2">
      <c r="B33" s="74" t="s">
        <v>208</v>
      </c>
      <c r="C33" s="71">
        <v>1</v>
      </c>
      <c r="D33" s="71">
        <v>79</v>
      </c>
      <c r="E33" s="71">
        <v>43</v>
      </c>
      <c r="F33" s="71">
        <v>3</v>
      </c>
      <c r="G33" s="71">
        <v>0</v>
      </c>
      <c r="H33" s="71">
        <v>12</v>
      </c>
      <c r="I33" s="71">
        <v>32</v>
      </c>
      <c r="J33" s="71">
        <v>28</v>
      </c>
      <c r="K33" s="71">
        <v>36</v>
      </c>
      <c r="L33" s="71"/>
      <c r="M33" s="71"/>
    </row>
    <row r="34" spans="2:13" ht="15" customHeight="1" x14ac:dyDescent="0.2">
      <c r="B34" s="74" t="s">
        <v>211</v>
      </c>
      <c r="C34" s="71">
        <v>4</v>
      </c>
      <c r="D34" s="71">
        <v>1823</v>
      </c>
      <c r="E34" s="71">
        <v>998</v>
      </c>
      <c r="F34" s="71">
        <v>79</v>
      </c>
      <c r="G34" s="71">
        <v>22</v>
      </c>
      <c r="H34" s="71">
        <v>478</v>
      </c>
      <c r="I34" s="71">
        <v>941</v>
      </c>
      <c r="J34" s="71">
        <v>697</v>
      </c>
      <c r="K34" s="71">
        <v>869</v>
      </c>
      <c r="L34" s="71"/>
      <c r="M34" s="71"/>
    </row>
    <row r="35" spans="2:13" ht="15" customHeight="1" x14ac:dyDescent="0.2">
      <c r="B35" s="74" t="s">
        <v>172</v>
      </c>
      <c r="C35" s="71">
        <v>0</v>
      </c>
      <c r="D35" s="71">
        <v>502</v>
      </c>
      <c r="E35" s="71">
        <v>237</v>
      </c>
      <c r="F35" s="71">
        <v>28</v>
      </c>
      <c r="G35" s="71">
        <v>6</v>
      </c>
      <c r="H35" s="71">
        <v>131</v>
      </c>
      <c r="I35" s="71">
        <v>223</v>
      </c>
      <c r="J35" s="71">
        <v>311</v>
      </c>
      <c r="K35" s="71">
        <v>200</v>
      </c>
      <c r="L35" s="71"/>
      <c r="M35" s="71"/>
    </row>
    <row r="36" spans="2:13" ht="15" customHeight="1" x14ac:dyDescent="0.2">
      <c r="B36" s="74" t="s">
        <v>212</v>
      </c>
      <c r="C36" s="71">
        <v>0</v>
      </c>
      <c r="D36" s="71">
        <v>412</v>
      </c>
      <c r="E36" s="71">
        <v>237</v>
      </c>
      <c r="F36" s="71">
        <v>16</v>
      </c>
      <c r="G36" s="71">
        <v>5</v>
      </c>
      <c r="H36" s="71">
        <v>137</v>
      </c>
      <c r="I36" s="71">
        <v>164</v>
      </c>
      <c r="J36" s="71">
        <v>237</v>
      </c>
      <c r="K36" s="71">
        <v>198</v>
      </c>
      <c r="L36" s="71"/>
      <c r="M36" s="71"/>
    </row>
    <row r="37" spans="2:13" ht="15" customHeight="1" x14ac:dyDescent="0.2">
      <c r="B37" s="74" t="s">
        <v>213</v>
      </c>
      <c r="C37" s="71">
        <v>0</v>
      </c>
      <c r="D37" s="71">
        <v>200</v>
      </c>
      <c r="E37" s="71">
        <v>71</v>
      </c>
      <c r="F37" s="71">
        <v>5</v>
      </c>
      <c r="G37" s="71">
        <v>6</v>
      </c>
      <c r="H37" s="71">
        <v>51</v>
      </c>
      <c r="I37" s="71">
        <v>41</v>
      </c>
      <c r="J37" s="71">
        <v>119</v>
      </c>
      <c r="K37" s="71">
        <v>95</v>
      </c>
      <c r="L37" s="71"/>
      <c r="M37" s="71"/>
    </row>
    <row r="38" spans="2:13" ht="15" customHeight="1" x14ac:dyDescent="0.2">
      <c r="B38" s="74" t="s">
        <v>209</v>
      </c>
      <c r="C38" s="71">
        <v>0</v>
      </c>
      <c r="D38" s="71">
        <v>88</v>
      </c>
      <c r="E38" s="71">
        <v>48</v>
      </c>
      <c r="F38" s="71">
        <v>7</v>
      </c>
      <c r="G38" s="71">
        <v>2</v>
      </c>
      <c r="H38" s="71">
        <v>15</v>
      </c>
      <c r="I38" s="71">
        <v>30</v>
      </c>
      <c r="J38" s="71">
        <v>31</v>
      </c>
      <c r="K38" s="71">
        <v>24</v>
      </c>
      <c r="L38" s="71"/>
      <c r="M38" s="71"/>
    </row>
    <row r="39" spans="2:13" ht="15" customHeight="1" x14ac:dyDescent="0.2">
      <c r="B39" s="74" t="s">
        <v>179</v>
      </c>
      <c r="C39" s="71">
        <v>1</v>
      </c>
      <c r="D39" s="71">
        <v>285</v>
      </c>
      <c r="E39" s="71">
        <v>149</v>
      </c>
      <c r="F39" s="71">
        <v>15</v>
      </c>
      <c r="G39" s="71">
        <v>1</v>
      </c>
      <c r="H39" s="71">
        <v>105</v>
      </c>
      <c r="I39" s="71">
        <v>123</v>
      </c>
      <c r="J39" s="71">
        <v>119</v>
      </c>
      <c r="K39" s="71">
        <v>99</v>
      </c>
      <c r="L39" s="71"/>
      <c r="M39" s="71"/>
    </row>
    <row r="40" spans="2:13" ht="15" customHeight="1" x14ac:dyDescent="0.2">
      <c r="B40" s="74" t="s">
        <v>187</v>
      </c>
      <c r="C40" s="71">
        <v>0</v>
      </c>
      <c r="D40" s="71">
        <v>34</v>
      </c>
      <c r="E40" s="71">
        <v>33</v>
      </c>
      <c r="F40" s="71">
        <v>0</v>
      </c>
      <c r="G40" s="71">
        <v>0</v>
      </c>
      <c r="H40" s="71">
        <v>11</v>
      </c>
      <c r="I40" s="71">
        <v>24</v>
      </c>
      <c r="J40" s="71">
        <v>16</v>
      </c>
      <c r="K40" s="71">
        <v>6</v>
      </c>
      <c r="L40" s="71"/>
      <c r="M40" s="71"/>
    </row>
    <row r="41" spans="2:13" ht="15" customHeight="1" x14ac:dyDescent="0.2">
      <c r="B41" s="74" t="s">
        <v>181</v>
      </c>
      <c r="C41" s="71">
        <v>0</v>
      </c>
      <c r="D41" s="71">
        <v>404</v>
      </c>
      <c r="E41" s="71">
        <v>207</v>
      </c>
      <c r="F41" s="71">
        <v>12</v>
      </c>
      <c r="G41" s="71">
        <v>34</v>
      </c>
      <c r="H41" s="71">
        <v>142</v>
      </c>
      <c r="I41" s="71">
        <v>224</v>
      </c>
      <c r="J41" s="71">
        <v>244</v>
      </c>
      <c r="K41" s="71">
        <v>182</v>
      </c>
      <c r="L41" s="71"/>
      <c r="M41" s="71"/>
    </row>
    <row r="42" spans="2:13" ht="15" customHeight="1" x14ac:dyDescent="0.2">
      <c r="B42" s="74" t="s">
        <v>210</v>
      </c>
      <c r="C42" s="71">
        <v>0</v>
      </c>
      <c r="D42" s="71">
        <v>298</v>
      </c>
      <c r="E42" s="71">
        <v>150</v>
      </c>
      <c r="F42" s="71">
        <v>12</v>
      </c>
      <c r="G42" s="71">
        <v>3</v>
      </c>
      <c r="H42" s="71">
        <v>84</v>
      </c>
      <c r="I42" s="71">
        <v>116</v>
      </c>
      <c r="J42" s="71">
        <v>136</v>
      </c>
      <c r="K42" s="71">
        <v>94</v>
      </c>
      <c r="L42" s="71"/>
      <c r="M42" s="71"/>
    </row>
    <row r="43" spans="2:13" ht="15" customHeight="1" x14ac:dyDescent="0.2">
      <c r="B43" s="74" t="s">
        <v>188</v>
      </c>
      <c r="C43" s="71">
        <v>0</v>
      </c>
      <c r="D43" s="71">
        <v>82</v>
      </c>
      <c r="E43" s="71">
        <v>32</v>
      </c>
      <c r="F43" s="71">
        <v>5</v>
      </c>
      <c r="G43" s="71">
        <v>0</v>
      </c>
      <c r="H43" s="71">
        <v>32</v>
      </c>
      <c r="I43" s="71">
        <v>30</v>
      </c>
      <c r="J43" s="71">
        <v>21</v>
      </c>
      <c r="K43" s="71">
        <v>27</v>
      </c>
      <c r="L43" s="71"/>
      <c r="M43" s="71"/>
    </row>
    <row r="44" spans="2:13" ht="15" customHeight="1" x14ac:dyDescent="0.2">
      <c r="B44" s="74" t="s">
        <v>182</v>
      </c>
      <c r="C44" s="71">
        <v>0</v>
      </c>
      <c r="D44" s="71">
        <v>404</v>
      </c>
      <c r="E44" s="71">
        <v>188</v>
      </c>
      <c r="F44" s="71">
        <v>6</v>
      </c>
      <c r="G44" s="71">
        <v>1</v>
      </c>
      <c r="H44" s="71">
        <v>84</v>
      </c>
      <c r="I44" s="71">
        <v>140</v>
      </c>
      <c r="J44" s="71">
        <v>184</v>
      </c>
      <c r="K44" s="71">
        <v>145</v>
      </c>
      <c r="L44" s="71"/>
      <c r="M44" s="71"/>
    </row>
    <row r="45" spans="2:13" ht="15" customHeight="1" x14ac:dyDescent="0.2">
      <c r="B45" s="74" t="s">
        <v>183</v>
      </c>
      <c r="C45" s="71">
        <v>0</v>
      </c>
      <c r="D45" s="71">
        <v>184</v>
      </c>
      <c r="E45" s="71">
        <v>73</v>
      </c>
      <c r="F45" s="71">
        <v>3</v>
      </c>
      <c r="G45" s="71">
        <v>0</v>
      </c>
      <c r="H45" s="71">
        <v>46</v>
      </c>
      <c r="I45" s="71">
        <v>50</v>
      </c>
      <c r="J45" s="71">
        <v>68</v>
      </c>
      <c r="K45" s="71">
        <v>48</v>
      </c>
      <c r="L45" s="71"/>
      <c r="M45" s="71"/>
    </row>
    <row r="46" spans="2:13" ht="15" customHeight="1" x14ac:dyDescent="0.2">
      <c r="B46" s="74" t="s">
        <v>189</v>
      </c>
      <c r="C46" s="71">
        <v>0</v>
      </c>
      <c r="D46" s="71">
        <v>35</v>
      </c>
      <c r="E46" s="71">
        <v>18</v>
      </c>
      <c r="F46" s="71">
        <v>2</v>
      </c>
      <c r="G46" s="71">
        <v>2</v>
      </c>
      <c r="H46" s="71">
        <v>8</v>
      </c>
      <c r="I46" s="71">
        <v>7</v>
      </c>
      <c r="J46" s="71">
        <v>17</v>
      </c>
      <c r="K46" s="71">
        <v>15</v>
      </c>
      <c r="L46" s="71"/>
      <c r="M46" s="71"/>
    </row>
    <row r="47" spans="2:13" ht="15" customHeight="1" x14ac:dyDescent="0.2">
      <c r="B47" s="74" t="s">
        <v>173</v>
      </c>
      <c r="C47" s="71">
        <v>0</v>
      </c>
      <c r="D47" s="71">
        <v>534</v>
      </c>
      <c r="E47" s="71">
        <v>304</v>
      </c>
      <c r="F47" s="71">
        <v>32</v>
      </c>
      <c r="G47" s="71">
        <v>5</v>
      </c>
      <c r="H47" s="71">
        <v>151</v>
      </c>
      <c r="I47" s="71">
        <v>318</v>
      </c>
      <c r="J47" s="71">
        <v>372</v>
      </c>
      <c r="K47" s="71">
        <v>272</v>
      </c>
      <c r="L47" s="71"/>
      <c r="M47" s="71"/>
    </row>
    <row r="48" spans="2:13" ht="15" customHeight="1" x14ac:dyDescent="0.2">
      <c r="B48" s="74" t="s">
        <v>190</v>
      </c>
      <c r="C48" s="71">
        <v>0</v>
      </c>
      <c r="D48" s="71">
        <v>22</v>
      </c>
      <c r="E48" s="71">
        <v>11</v>
      </c>
      <c r="F48" s="71">
        <v>0</v>
      </c>
      <c r="G48" s="71">
        <v>0</v>
      </c>
      <c r="H48" s="71">
        <v>6</v>
      </c>
      <c r="I48" s="71">
        <v>12</v>
      </c>
      <c r="J48" s="71">
        <v>8</v>
      </c>
      <c r="K48" s="71">
        <v>12</v>
      </c>
      <c r="L48" s="71"/>
      <c r="M48" s="71"/>
    </row>
    <row r="49" spans="2:13" ht="15" customHeight="1" x14ac:dyDescent="0.2">
      <c r="B49" s="74" t="s">
        <v>201</v>
      </c>
      <c r="C49" s="71">
        <v>0</v>
      </c>
      <c r="D49" s="71">
        <v>306</v>
      </c>
      <c r="E49" s="71">
        <v>116</v>
      </c>
      <c r="F49" s="71">
        <v>14</v>
      </c>
      <c r="G49" s="71">
        <v>4</v>
      </c>
      <c r="H49" s="71">
        <v>71</v>
      </c>
      <c r="I49" s="71">
        <v>87</v>
      </c>
      <c r="J49" s="71">
        <v>132</v>
      </c>
      <c r="K49" s="71">
        <v>80</v>
      </c>
      <c r="L49" s="71"/>
      <c r="M49" s="71"/>
    </row>
    <row r="50" spans="2:13" ht="15" customHeight="1" x14ac:dyDescent="0.2">
      <c r="B50" s="74" t="s">
        <v>177</v>
      </c>
      <c r="C50" s="71">
        <v>0</v>
      </c>
      <c r="D50" s="71">
        <v>45</v>
      </c>
      <c r="E50" s="71">
        <v>20</v>
      </c>
      <c r="F50" s="71">
        <v>0</v>
      </c>
      <c r="G50" s="71">
        <v>0</v>
      </c>
      <c r="H50" s="71">
        <v>2</v>
      </c>
      <c r="I50" s="71">
        <v>11</v>
      </c>
      <c r="J50" s="71">
        <v>17</v>
      </c>
      <c r="K50" s="71">
        <v>9</v>
      </c>
      <c r="L50" s="71"/>
      <c r="M50" s="71"/>
    </row>
    <row r="51" spans="2:13" ht="15" customHeight="1" x14ac:dyDescent="0.2">
      <c r="B51" s="74" t="s">
        <v>197</v>
      </c>
      <c r="C51" s="71">
        <v>1</v>
      </c>
      <c r="D51" s="71">
        <v>229</v>
      </c>
      <c r="E51" s="71">
        <v>152</v>
      </c>
      <c r="F51" s="71">
        <v>5</v>
      </c>
      <c r="G51" s="71">
        <v>1</v>
      </c>
      <c r="H51" s="71">
        <v>37</v>
      </c>
      <c r="I51" s="71">
        <v>65</v>
      </c>
      <c r="J51" s="71">
        <v>95</v>
      </c>
      <c r="K51" s="71">
        <v>88</v>
      </c>
      <c r="L51" s="71"/>
      <c r="M51" s="71"/>
    </row>
    <row r="52" spans="2:13" ht="15" customHeight="1" x14ac:dyDescent="0.2">
      <c r="B52" s="74" t="s">
        <v>204</v>
      </c>
      <c r="C52" s="71">
        <v>0</v>
      </c>
      <c r="D52" s="71">
        <v>1049</v>
      </c>
      <c r="E52" s="71">
        <v>452</v>
      </c>
      <c r="F52" s="71">
        <v>33</v>
      </c>
      <c r="G52" s="71">
        <v>11</v>
      </c>
      <c r="H52" s="71">
        <v>251</v>
      </c>
      <c r="I52" s="71">
        <v>472</v>
      </c>
      <c r="J52" s="71">
        <v>378</v>
      </c>
      <c r="K52" s="71">
        <v>359</v>
      </c>
      <c r="L52" s="71"/>
      <c r="M52" s="71"/>
    </row>
    <row r="53" spans="2:13" ht="15" customHeight="1" x14ac:dyDescent="0.2">
      <c r="B53" s="74" t="s">
        <v>191</v>
      </c>
      <c r="C53" s="71">
        <v>0</v>
      </c>
      <c r="D53" s="71">
        <v>117</v>
      </c>
      <c r="E53" s="71">
        <v>62</v>
      </c>
      <c r="F53" s="71">
        <v>8</v>
      </c>
      <c r="G53" s="71">
        <v>2</v>
      </c>
      <c r="H53" s="71">
        <v>37</v>
      </c>
      <c r="I53" s="71">
        <v>59</v>
      </c>
      <c r="J53" s="71">
        <v>50</v>
      </c>
      <c r="K53" s="71">
        <v>32</v>
      </c>
      <c r="L53" s="71"/>
      <c r="M53" s="71"/>
    </row>
    <row r="54" spans="2:13" ht="15" customHeight="1" x14ac:dyDescent="0.2">
      <c r="B54" s="74" t="s">
        <v>216</v>
      </c>
      <c r="C54" s="71">
        <v>0</v>
      </c>
      <c r="D54" s="71">
        <v>325</v>
      </c>
      <c r="E54" s="71">
        <v>123</v>
      </c>
      <c r="F54" s="71">
        <v>11</v>
      </c>
      <c r="G54" s="71">
        <v>4</v>
      </c>
      <c r="H54" s="71">
        <v>67</v>
      </c>
      <c r="I54" s="71">
        <v>104</v>
      </c>
      <c r="J54" s="71">
        <v>119</v>
      </c>
      <c r="K54" s="71">
        <v>128</v>
      </c>
      <c r="L54" s="71"/>
      <c r="M54" s="71"/>
    </row>
    <row r="55" spans="2:13" ht="15" customHeight="1" x14ac:dyDescent="0.2">
      <c r="B55" s="74" t="s">
        <v>192</v>
      </c>
      <c r="C55" s="71">
        <v>0</v>
      </c>
      <c r="D55" s="71">
        <v>35</v>
      </c>
      <c r="E55" s="71">
        <v>13</v>
      </c>
      <c r="F55" s="71">
        <v>0</v>
      </c>
      <c r="G55" s="71">
        <v>1</v>
      </c>
      <c r="H55" s="71">
        <v>5</v>
      </c>
      <c r="I55" s="71">
        <v>16</v>
      </c>
      <c r="J55" s="71">
        <v>17</v>
      </c>
      <c r="K55" s="71">
        <v>8</v>
      </c>
      <c r="L55" s="71"/>
      <c r="M55" s="71"/>
    </row>
    <row r="56" spans="2:13" ht="15" customHeight="1" thickBot="1" x14ac:dyDescent="0.25">
      <c r="B56" s="39" t="s">
        <v>178</v>
      </c>
      <c r="C56" s="71">
        <v>0</v>
      </c>
      <c r="D56" s="71">
        <v>306</v>
      </c>
      <c r="E56" s="71">
        <v>110</v>
      </c>
      <c r="F56" s="71">
        <v>13</v>
      </c>
      <c r="G56" s="71">
        <v>4</v>
      </c>
      <c r="H56" s="71">
        <v>79</v>
      </c>
      <c r="I56" s="71">
        <v>107</v>
      </c>
      <c r="J56" s="71">
        <v>85</v>
      </c>
      <c r="K56" s="71">
        <v>84</v>
      </c>
      <c r="L56" s="71"/>
      <c r="M56" s="71"/>
    </row>
    <row r="57" spans="2:13" ht="15" customHeight="1" thickBot="1" x14ac:dyDescent="0.25">
      <c r="B57" s="39" t="s">
        <v>174</v>
      </c>
      <c r="C57" s="71">
        <v>0</v>
      </c>
      <c r="D57" s="71">
        <v>40</v>
      </c>
      <c r="E57" s="71">
        <v>22</v>
      </c>
      <c r="F57" s="71">
        <v>0</v>
      </c>
      <c r="G57" s="71">
        <v>1</v>
      </c>
      <c r="H57" s="71">
        <v>7</v>
      </c>
      <c r="I57" s="71">
        <v>16</v>
      </c>
      <c r="J57" s="71">
        <v>10</v>
      </c>
      <c r="K57" s="71">
        <v>17</v>
      </c>
      <c r="L57" s="71"/>
      <c r="M57" s="71"/>
    </row>
    <row r="58" spans="2:13" ht="15" customHeight="1" thickBot="1" x14ac:dyDescent="0.25">
      <c r="B58" s="39" t="s">
        <v>175</v>
      </c>
      <c r="C58" s="71">
        <v>0</v>
      </c>
      <c r="D58" s="71">
        <v>29</v>
      </c>
      <c r="E58" s="71">
        <v>28</v>
      </c>
      <c r="F58" s="71">
        <v>2</v>
      </c>
      <c r="G58" s="71">
        <v>2</v>
      </c>
      <c r="H58" s="71">
        <v>8</v>
      </c>
      <c r="I58" s="71">
        <v>13</v>
      </c>
      <c r="J58" s="71">
        <v>16</v>
      </c>
      <c r="K58" s="71">
        <v>12</v>
      </c>
      <c r="L58" s="71"/>
      <c r="M58" s="71"/>
    </row>
    <row r="59" spans="2:13" ht="15" customHeight="1" thickBot="1" x14ac:dyDescent="0.25">
      <c r="B59" s="40" t="s">
        <v>218</v>
      </c>
      <c r="C59" s="72">
        <f>SUM(C7:C58)</f>
        <v>19</v>
      </c>
      <c r="D59" s="72">
        <f>SUM(D7:D58)</f>
        <v>14636</v>
      </c>
      <c r="E59" s="72">
        <f t="shared" ref="E59:G59" si="0">SUM(E7:E58)</f>
        <v>6966</v>
      </c>
      <c r="F59" s="72">
        <f t="shared" si="0"/>
        <v>577</v>
      </c>
      <c r="G59" s="72">
        <f t="shared" si="0"/>
        <v>193</v>
      </c>
      <c r="H59" s="72">
        <f t="shared" ref="H59" si="1">SUM(H7:H58)</f>
        <v>3825</v>
      </c>
      <c r="I59" s="72">
        <f t="shared" ref="I59" si="2">SUM(I7:I58)</f>
        <v>5737</v>
      </c>
      <c r="J59" s="72">
        <f t="shared" ref="J59" si="3">SUM(J7:J58)</f>
        <v>6489</v>
      </c>
      <c r="K59" s="72">
        <f t="shared" ref="K59" si="4">SUM(K7:K58)</f>
        <v>5435</v>
      </c>
    </row>
    <row r="67" spans="6:6" x14ac:dyDescent="0.2">
      <c r="F67" s="16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S438"/>
  <sheetViews>
    <sheetView zoomScale="70" zoomScaleNormal="70" workbookViewId="0">
      <pane ySplit="6" topLeftCell="A7" activePane="bottomLeft" state="frozen"/>
      <selection sqref="A1:XFD1048576"/>
      <selection pane="bottomLeft"/>
    </sheetView>
  </sheetViews>
  <sheetFormatPr baseColWidth="10" defaultColWidth="11.42578125" defaultRowHeight="14.25" x14ac:dyDescent="0.2"/>
  <cols>
    <col min="1" max="1" width="23.7109375" style="74" customWidth="1"/>
    <col min="2" max="2" width="42.42578125" style="74" customWidth="1"/>
    <col min="3" max="11" width="20.7109375" style="2" customWidth="1"/>
    <col min="12" max="17" width="14.7109375" style="2" customWidth="1"/>
    <col min="18" max="19" width="14.7109375" style="2" hidden="1" customWidth="1"/>
    <col min="20" max="51" width="14.7109375" style="2" customWidth="1"/>
    <col min="52" max="16384" width="11.42578125" style="2"/>
  </cols>
  <sheetData>
    <row r="1" spans="1:11" ht="17.25" customHeight="1" x14ac:dyDescent="0.2">
      <c r="I1" s="6"/>
    </row>
    <row r="2" spans="1:11" ht="39" customHeight="1" x14ac:dyDescent="0.2">
      <c r="C2" s="10"/>
      <c r="D2" s="10"/>
      <c r="E2" s="10"/>
      <c r="F2" s="10"/>
      <c r="G2" s="10"/>
      <c r="H2" s="11"/>
      <c r="I2" s="11"/>
    </row>
    <row r="3" spans="1:11" ht="19.5" customHeight="1" x14ac:dyDescent="0.2">
      <c r="C3" s="14"/>
      <c r="D3" s="14"/>
      <c r="E3" s="14"/>
      <c r="F3" s="14"/>
      <c r="G3" s="14"/>
    </row>
    <row r="4" spans="1:11" ht="63" customHeight="1" x14ac:dyDescent="0.2"/>
    <row r="5" spans="1:11" ht="30" customHeight="1" thickBot="1" x14ac:dyDescent="0.25">
      <c r="C5" s="107" t="s">
        <v>659</v>
      </c>
      <c r="D5" s="107"/>
      <c r="E5" s="107"/>
      <c r="F5" s="107"/>
      <c r="G5" s="107"/>
      <c r="H5" s="107"/>
      <c r="I5" s="107"/>
      <c r="J5" s="107"/>
      <c r="K5" s="108"/>
    </row>
    <row r="6" spans="1:11" ht="69" customHeight="1" thickBot="1" x14ac:dyDescent="0.25">
      <c r="C6" s="68" t="s">
        <v>30</v>
      </c>
      <c r="D6" s="69" t="s">
        <v>21</v>
      </c>
      <c r="E6" s="70" t="s">
        <v>18</v>
      </c>
      <c r="F6" s="69" t="s">
        <v>31</v>
      </c>
      <c r="G6" s="68" t="s">
        <v>32</v>
      </c>
      <c r="H6" s="68" t="s">
        <v>70</v>
      </c>
      <c r="I6" s="68" t="s">
        <v>71</v>
      </c>
      <c r="J6" s="68" t="s">
        <v>72</v>
      </c>
      <c r="K6" s="69" t="s">
        <v>73</v>
      </c>
    </row>
    <row r="7" spans="1:11" ht="15.4" customHeight="1" x14ac:dyDescent="0.2">
      <c r="A7" s="74" t="s">
        <v>214</v>
      </c>
      <c r="B7" s="74" t="s">
        <v>219</v>
      </c>
      <c r="C7">
        <v>0</v>
      </c>
      <c r="D7">
        <v>15</v>
      </c>
      <c r="E7">
        <v>7</v>
      </c>
      <c r="F7">
        <v>0</v>
      </c>
      <c r="G7">
        <v>0</v>
      </c>
      <c r="H7">
        <v>2</v>
      </c>
      <c r="I7">
        <v>4</v>
      </c>
      <c r="J7">
        <v>1</v>
      </c>
      <c r="K7">
        <v>2</v>
      </c>
    </row>
    <row r="8" spans="1:11" ht="15" customHeight="1" x14ac:dyDescent="0.2">
      <c r="B8" s="74" t="s">
        <v>220</v>
      </c>
      <c r="C8">
        <v>0</v>
      </c>
      <c r="D8">
        <v>97</v>
      </c>
      <c r="E8">
        <v>42</v>
      </c>
      <c r="F8">
        <v>4</v>
      </c>
      <c r="G8">
        <v>0</v>
      </c>
      <c r="H8">
        <v>21</v>
      </c>
      <c r="I8">
        <v>32</v>
      </c>
      <c r="J8">
        <v>67</v>
      </c>
      <c r="K8">
        <v>53</v>
      </c>
    </row>
    <row r="9" spans="1:11" ht="15" customHeight="1" x14ac:dyDescent="0.2">
      <c r="A9" s="74" t="s">
        <v>193</v>
      </c>
      <c r="B9" s="74" t="s">
        <v>221</v>
      </c>
      <c r="C9">
        <v>0</v>
      </c>
      <c r="D9">
        <v>77</v>
      </c>
      <c r="E9">
        <v>28</v>
      </c>
      <c r="F9">
        <v>2</v>
      </c>
      <c r="G9">
        <v>1</v>
      </c>
      <c r="H9">
        <v>22</v>
      </c>
      <c r="I9">
        <v>37</v>
      </c>
      <c r="J9">
        <v>33</v>
      </c>
      <c r="K9">
        <v>15</v>
      </c>
    </row>
    <row r="10" spans="1:11" ht="15" customHeight="1" x14ac:dyDescent="0.2">
      <c r="B10" s="74" t="s">
        <v>222</v>
      </c>
      <c r="C10">
        <v>0</v>
      </c>
      <c r="D10">
        <v>2</v>
      </c>
      <c r="E10">
        <v>1</v>
      </c>
      <c r="F10">
        <v>0</v>
      </c>
      <c r="G10">
        <v>0</v>
      </c>
      <c r="H10">
        <v>0</v>
      </c>
      <c r="I10">
        <v>1</v>
      </c>
      <c r="J10">
        <v>0</v>
      </c>
      <c r="K10">
        <v>1</v>
      </c>
    </row>
    <row r="11" spans="1:11" ht="15" customHeight="1" x14ac:dyDescent="0.2">
      <c r="B11" s="74" t="s">
        <v>223</v>
      </c>
      <c r="C11">
        <v>0</v>
      </c>
      <c r="D11">
        <v>17</v>
      </c>
      <c r="E11">
        <v>5</v>
      </c>
      <c r="F11">
        <v>0</v>
      </c>
      <c r="G11">
        <v>0</v>
      </c>
      <c r="H11">
        <v>4</v>
      </c>
      <c r="I11">
        <v>5</v>
      </c>
      <c r="J11">
        <v>8</v>
      </c>
      <c r="K11">
        <v>4</v>
      </c>
    </row>
    <row r="12" spans="1:11" ht="15" customHeight="1" x14ac:dyDescent="0.2">
      <c r="B12" s="74" t="s">
        <v>224</v>
      </c>
      <c r="C12">
        <v>0</v>
      </c>
      <c r="D12">
        <v>9</v>
      </c>
      <c r="E12">
        <v>3</v>
      </c>
      <c r="F12">
        <v>0</v>
      </c>
      <c r="G12">
        <v>0</v>
      </c>
      <c r="H12">
        <v>1</v>
      </c>
      <c r="I12">
        <v>4</v>
      </c>
      <c r="J12">
        <v>3</v>
      </c>
      <c r="K12">
        <v>2</v>
      </c>
    </row>
    <row r="13" spans="1:11" ht="15" customHeight="1" x14ac:dyDescent="0.2">
      <c r="B13" s="74" t="s">
        <v>225</v>
      </c>
      <c r="C13">
        <v>0</v>
      </c>
      <c r="D13">
        <v>10</v>
      </c>
      <c r="E13">
        <v>7</v>
      </c>
      <c r="F13">
        <v>1</v>
      </c>
      <c r="G13">
        <v>0</v>
      </c>
      <c r="H13">
        <v>3</v>
      </c>
      <c r="I13">
        <v>4</v>
      </c>
      <c r="J13">
        <v>6</v>
      </c>
      <c r="K13">
        <v>2</v>
      </c>
    </row>
    <row r="14" spans="1:11" ht="15" customHeight="1" x14ac:dyDescent="0.2">
      <c r="B14" s="74" t="s">
        <v>226</v>
      </c>
      <c r="C14">
        <v>0</v>
      </c>
      <c r="D14">
        <v>13</v>
      </c>
      <c r="E14">
        <v>4</v>
      </c>
      <c r="F14">
        <v>1</v>
      </c>
      <c r="G14">
        <v>0</v>
      </c>
      <c r="H14">
        <v>0</v>
      </c>
      <c r="I14">
        <v>1</v>
      </c>
      <c r="J14">
        <v>3</v>
      </c>
      <c r="K14">
        <v>1</v>
      </c>
    </row>
    <row r="15" spans="1:11" ht="15" customHeight="1" x14ac:dyDescent="0.2">
      <c r="B15" s="74" t="s">
        <v>227</v>
      </c>
      <c r="C15">
        <v>0</v>
      </c>
      <c r="D15">
        <v>9</v>
      </c>
      <c r="E15">
        <v>4</v>
      </c>
      <c r="F15">
        <v>1</v>
      </c>
      <c r="G15">
        <v>1</v>
      </c>
      <c r="H15">
        <v>4</v>
      </c>
      <c r="I15">
        <v>1</v>
      </c>
      <c r="J15">
        <v>12</v>
      </c>
      <c r="K15">
        <v>4</v>
      </c>
    </row>
    <row r="16" spans="1:11" ht="31.5" customHeight="1" x14ac:dyDescent="0.2">
      <c r="A16" s="74" t="s">
        <v>202</v>
      </c>
      <c r="B16" s="74" t="s">
        <v>228</v>
      </c>
      <c r="C16">
        <v>0</v>
      </c>
      <c r="D16">
        <v>41</v>
      </c>
      <c r="E16">
        <v>12</v>
      </c>
      <c r="F16">
        <v>2</v>
      </c>
      <c r="G16">
        <v>0</v>
      </c>
      <c r="H16">
        <v>6</v>
      </c>
      <c r="I16">
        <v>4</v>
      </c>
      <c r="J16">
        <v>11</v>
      </c>
      <c r="K16">
        <v>9</v>
      </c>
    </row>
    <row r="17" spans="1:11" ht="15" customHeight="1" x14ac:dyDescent="0.2">
      <c r="B17" s="74" t="s">
        <v>229</v>
      </c>
      <c r="C17">
        <v>0</v>
      </c>
      <c r="D17">
        <v>132</v>
      </c>
      <c r="E17">
        <v>71</v>
      </c>
      <c r="F17">
        <v>5</v>
      </c>
      <c r="G17">
        <v>3</v>
      </c>
      <c r="H17">
        <v>48</v>
      </c>
      <c r="I17">
        <v>77</v>
      </c>
      <c r="J17">
        <v>72</v>
      </c>
      <c r="K17">
        <v>56</v>
      </c>
    </row>
    <row r="18" spans="1:11" ht="15" customHeight="1" x14ac:dyDescent="0.2">
      <c r="B18" s="74" t="s">
        <v>230</v>
      </c>
      <c r="C18">
        <v>1</v>
      </c>
      <c r="D18">
        <v>35</v>
      </c>
      <c r="E18">
        <v>19</v>
      </c>
      <c r="F18">
        <v>1</v>
      </c>
      <c r="G18">
        <v>2</v>
      </c>
      <c r="H18">
        <v>3</v>
      </c>
      <c r="I18">
        <v>8</v>
      </c>
      <c r="J18">
        <v>11</v>
      </c>
      <c r="K18">
        <v>17</v>
      </c>
    </row>
    <row r="19" spans="1:11" ht="15" customHeight="1" x14ac:dyDescent="0.2">
      <c r="B19" s="74" t="s">
        <v>231</v>
      </c>
      <c r="C19">
        <v>0</v>
      </c>
      <c r="D19">
        <v>56</v>
      </c>
      <c r="E19">
        <v>21</v>
      </c>
      <c r="F19">
        <v>4</v>
      </c>
      <c r="G19">
        <v>0</v>
      </c>
      <c r="H19">
        <v>10</v>
      </c>
      <c r="I19">
        <v>16</v>
      </c>
      <c r="J19">
        <v>16</v>
      </c>
      <c r="K19">
        <v>28</v>
      </c>
    </row>
    <row r="20" spans="1:11" ht="15" customHeight="1" x14ac:dyDescent="0.2">
      <c r="B20" s="74" t="s">
        <v>232</v>
      </c>
      <c r="C20">
        <v>0</v>
      </c>
      <c r="D20">
        <v>111</v>
      </c>
      <c r="E20">
        <v>47</v>
      </c>
      <c r="F20">
        <v>6</v>
      </c>
      <c r="G20">
        <v>1</v>
      </c>
      <c r="H20">
        <v>29</v>
      </c>
      <c r="I20">
        <v>43</v>
      </c>
      <c r="J20">
        <v>41</v>
      </c>
      <c r="K20">
        <v>35</v>
      </c>
    </row>
    <row r="21" spans="1:11" ht="15" customHeight="1" x14ac:dyDescent="0.2">
      <c r="B21" s="74" t="s">
        <v>233</v>
      </c>
      <c r="C21">
        <v>0</v>
      </c>
      <c r="D21">
        <v>27</v>
      </c>
      <c r="E21">
        <v>15</v>
      </c>
      <c r="F21">
        <v>1</v>
      </c>
      <c r="G21">
        <v>0</v>
      </c>
      <c r="H21">
        <v>10</v>
      </c>
      <c r="I21">
        <v>8</v>
      </c>
      <c r="J21">
        <v>19</v>
      </c>
      <c r="K21">
        <v>6</v>
      </c>
    </row>
    <row r="22" spans="1:11" ht="15" customHeight="1" x14ac:dyDescent="0.2">
      <c r="B22" s="74" t="s">
        <v>234</v>
      </c>
      <c r="C22">
        <v>0</v>
      </c>
      <c r="D22">
        <v>23</v>
      </c>
      <c r="E22">
        <v>12</v>
      </c>
      <c r="F22">
        <v>0</v>
      </c>
      <c r="G22">
        <v>0</v>
      </c>
      <c r="H22">
        <v>4</v>
      </c>
      <c r="I22">
        <v>5</v>
      </c>
      <c r="J22">
        <v>8</v>
      </c>
      <c r="K22">
        <v>9</v>
      </c>
    </row>
    <row r="23" spans="1:11" ht="15" customHeight="1" x14ac:dyDescent="0.2">
      <c r="B23" s="74" t="s">
        <v>235</v>
      </c>
      <c r="C23">
        <v>0</v>
      </c>
      <c r="D23">
        <v>37</v>
      </c>
      <c r="E23">
        <v>6</v>
      </c>
      <c r="F23">
        <v>0</v>
      </c>
      <c r="G23">
        <v>0</v>
      </c>
      <c r="H23">
        <v>8</v>
      </c>
      <c r="I23">
        <v>6</v>
      </c>
      <c r="J23">
        <v>16</v>
      </c>
      <c r="K23">
        <v>3</v>
      </c>
    </row>
    <row r="24" spans="1:11" ht="15" customHeight="1" x14ac:dyDescent="0.2">
      <c r="B24" s="74" t="s">
        <v>236</v>
      </c>
      <c r="C24">
        <v>0</v>
      </c>
      <c r="D24">
        <v>46</v>
      </c>
      <c r="E24">
        <v>42</v>
      </c>
      <c r="F24">
        <v>1</v>
      </c>
      <c r="G24">
        <v>0</v>
      </c>
      <c r="H24">
        <v>9</v>
      </c>
      <c r="I24">
        <v>15</v>
      </c>
      <c r="J24">
        <v>30</v>
      </c>
      <c r="K24">
        <v>28</v>
      </c>
    </row>
    <row r="25" spans="1:11" ht="42.75" x14ac:dyDescent="0.2">
      <c r="B25" s="74" t="s">
        <v>237</v>
      </c>
      <c r="C25">
        <v>0</v>
      </c>
      <c r="D25">
        <v>30</v>
      </c>
      <c r="E25">
        <v>12</v>
      </c>
      <c r="F25">
        <v>1</v>
      </c>
      <c r="G25">
        <v>0</v>
      </c>
      <c r="H25">
        <v>10</v>
      </c>
      <c r="I25">
        <v>10</v>
      </c>
      <c r="J25">
        <v>9</v>
      </c>
      <c r="K25">
        <v>5</v>
      </c>
    </row>
    <row r="26" spans="1:11" ht="15" customHeight="1" x14ac:dyDescent="0.2">
      <c r="B26" s="74" t="s">
        <v>238</v>
      </c>
      <c r="C26">
        <v>1</v>
      </c>
      <c r="D26">
        <v>32</v>
      </c>
      <c r="E26">
        <v>22</v>
      </c>
      <c r="F26">
        <v>0</v>
      </c>
      <c r="G26">
        <v>0</v>
      </c>
      <c r="H26">
        <v>8</v>
      </c>
      <c r="I26">
        <v>18</v>
      </c>
      <c r="J26">
        <v>18</v>
      </c>
      <c r="K26">
        <v>22</v>
      </c>
    </row>
    <row r="27" spans="1:11" ht="15" customHeight="1" x14ac:dyDescent="0.2">
      <c r="B27" s="74" t="s">
        <v>239</v>
      </c>
      <c r="C27">
        <v>0</v>
      </c>
      <c r="D27">
        <v>29</v>
      </c>
      <c r="E27">
        <v>10</v>
      </c>
      <c r="F27">
        <v>0</v>
      </c>
      <c r="G27">
        <v>0</v>
      </c>
      <c r="H27">
        <v>10</v>
      </c>
      <c r="I27">
        <v>4</v>
      </c>
      <c r="J27">
        <v>9</v>
      </c>
      <c r="K27">
        <v>9</v>
      </c>
    </row>
    <row r="28" spans="1:11" ht="15" customHeight="1" x14ac:dyDescent="0.2">
      <c r="B28" s="74" t="s">
        <v>240</v>
      </c>
      <c r="C28">
        <v>0</v>
      </c>
      <c r="D28">
        <v>29</v>
      </c>
      <c r="E28">
        <v>7</v>
      </c>
      <c r="F28">
        <v>0</v>
      </c>
      <c r="G28">
        <v>0</v>
      </c>
      <c r="H28">
        <v>9</v>
      </c>
      <c r="I28">
        <v>4</v>
      </c>
      <c r="J28">
        <v>8</v>
      </c>
      <c r="K28">
        <v>5</v>
      </c>
    </row>
    <row r="29" spans="1:11" ht="15" customHeight="1" x14ac:dyDescent="0.2">
      <c r="A29" s="74" t="s">
        <v>166</v>
      </c>
      <c r="B29" s="74" t="s">
        <v>241</v>
      </c>
      <c r="C29">
        <v>0</v>
      </c>
      <c r="D29">
        <v>85</v>
      </c>
      <c r="E29">
        <v>66</v>
      </c>
      <c r="F29">
        <v>1</v>
      </c>
      <c r="G29">
        <v>2</v>
      </c>
      <c r="H29">
        <v>14</v>
      </c>
      <c r="I29">
        <v>27</v>
      </c>
      <c r="J29">
        <v>49</v>
      </c>
      <c r="K29">
        <v>46</v>
      </c>
    </row>
    <row r="30" spans="1:11" ht="15" customHeight="1" x14ac:dyDescent="0.2">
      <c r="B30" s="74" t="s">
        <v>242</v>
      </c>
      <c r="C30">
        <v>0</v>
      </c>
      <c r="D30">
        <v>8</v>
      </c>
      <c r="E30">
        <v>14</v>
      </c>
      <c r="F30">
        <v>0</v>
      </c>
      <c r="G30">
        <v>1</v>
      </c>
      <c r="H30">
        <v>1</v>
      </c>
      <c r="I30">
        <v>2</v>
      </c>
      <c r="J30">
        <v>6</v>
      </c>
      <c r="K30">
        <v>11</v>
      </c>
    </row>
    <row r="31" spans="1:11" ht="15" customHeight="1" x14ac:dyDescent="0.2">
      <c r="B31" s="74" t="s">
        <v>243</v>
      </c>
      <c r="C31">
        <v>0</v>
      </c>
      <c r="D31">
        <v>11</v>
      </c>
      <c r="E31">
        <v>13</v>
      </c>
      <c r="F31">
        <v>0</v>
      </c>
      <c r="G31">
        <v>0</v>
      </c>
      <c r="H31">
        <v>3</v>
      </c>
      <c r="I31">
        <v>8</v>
      </c>
      <c r="J31">
        <v>9</v>
      </c>
      <c r="K31">
        <v>8</v>
      </c>
    </row>
    <row r="32" spans="1:11" ht="15" customHeight="1" x14ac:dyDescent="0.2">
      <c r="B32" s="74" t="s">
        <v>244</v>
      </c>
      <c r="C32">
        <v>0</v>
      </c>
      <c r="D32">
        <v>21</v>
      </c>
      <c r="E32">
        <v>14</v>
      </c>
      <c r="F32">
        <v>0</v>
      </c>
      <c r="G32">
        <v>0</v>
      </c>
      <c r="H32">
        <v>4</v>
      </c>
      <c r="I32">
        <v>3</v>
      </c>
      <c r="J32">
        <v>11</v>
      </c>
      <c r="K32">
        <v>1</v>
      </c>
    </row>
    <row r="33" spans="1:11" ht="15" customHeight="1" x14ac:dyDescent="0.2">
      <c r="B33" s="74" t="s">
        <v>245</v>
      </c>
      <c r="C33">
        <v>0</v>
      </c>
      <c r="D33">
        <v>4</v>
      </c>
      <c r="E33">
        <v>6</v>
      </c>
      <c r="F33">
        <v>0</v>
      </c>
      <c r="G33">
        <v>0</v>
      </c>
      <c r="H33">
        <v>0</v>
      </c>
      <c r="I33">
        <v>2</v>
      </c>
      <c r="J33">
        <v>2</v>
      </c>
      <c r="K33">
        <v>1</v>
      </c>
    </row>
    <row r="34" spans="1:11" ht="15" customHeight="1" x14ac:dyDescent="0.2">
      <c r="B34" s="74" t="s">
        <v>246</v>
      </c>
      <c r="C34">
        <v>0</v>
      </c>
      <c r="D34">
        <v>20</v>
      </c>
      <c r="E34">
        <v>11</v>
      </c>
      <c r="F34">
        <v>0</v>
      </c>
      <c r="G34">
        <v>0</v>
      </c>
      <c r="H34">
        <v>7</v>
      </c>
      <c r="I34">
        <v>8</v>
      </c>
      <c r="J34">
        <v>17</v>
      </c>
      <c r="K34">
        <v>23</v>
      </c>
    </row>
    <row r="35" spans="1:11" ht="15" customHeight="1" x14ac:dyDescent="0.2">
      <c r="B35" s="74" t="s">
        <v>247</v>
      </c>
      <c r="C35">
        <v>0</v>
      </c>
      <c r="D35">
        <v>1</v>
      </c>
      <c r="E35">
        <v>3</v>
      </c>
      <c r="F35">
        <v>0</v>
      </c>
      <c r="G35">
        <v>0</v>
      </c>
      <c r="H35">
        <v>1</v>
      </c>
      <c r="I35">
        <v>1</v>
      </c>
      <c r="J35">
        <v>2</v>
      </c>
      <c r="K35">
        <v>3</v>
      </c>
    </row>
    <row r="36" spans="1:11" ht="15" customHeight="1" x14ac:dyDescent="0.2">
      <c r="B36" s="74" t="s">
        <v>248</v>
      </c>
      <c r="C36">
        <v>0</v>
      </c>
      <c r="D36">
        <v>22</v>
      </c>
      <c r="E36">
        <v>8</v>
      </c>
      <c r="F36">
        <v>1</v>
      </c>
      <c r="G36">
        <v>0</v>
      </c>
      <c r="H36">
        <v>2</v>
      </c>
      <c r="I36">
        <v>4</v>
      </c>
      <c r="J36">
        <v>7</v>
      </c>
      <c r="K36">
        <v>6</v>
      </c>
    </row>
    <row r="37" spans="1:11" ht="15" customHeight="1" x14ac:dyDescent="0.2">
      <c r="A37" s="74" t="s">
        <v>184</v>
      </c>
      <c r="B37" s="74" t="s">
        <v>249</v>
      </c>
      <c r="C37">
        <v>0</v>
      </c>
      <c r="D37">
        <v>5</v>
      </c>
      <c r="E37">
        <v>7</v>
      </c>
      <c r="F37">
        <v>0</v>
      </c>
      <c r="G37">
        <v>0</v>
      </c>
      <c r="H37">
        <v>5</v>
      </c>
      <c r="I37">
        <v>5</v>
      </c>
      <c r="J37">
        <v>6</v>
      </c>
      <c r="K37">
        <v>7</v>
      </c>
    </row>
    <row r="38" spans="1:11" ht="15" customHeight="1" x14ac:dyDescent="0.2">
      <c r="B38" s="74" t="s">
        <v>250</v>
      </c>
      <c r="C38">
        <v>0</v>
      </c>
      <c r="D38">
        <v>3</v>
      </c>
      <c r="E38">
        <v>1</v>
      </c>
      <c r="F38">
        <v>0</v>
      </c>
      <c r="G38">
        <v>0</v>
      </c>
      <c r="H38">
        <v>1</v>
      </c>
      <c r="I38">
        <v>0</v>
      </c>
      <c r="J38">
        <v>2</v>
      </c>
      <c r="K38">
        <v>0</v>
      </c>
    </row>
    <row r="39" spans="1:11" ht="15" customHeight="1" x14ac:dyDescent="0.2">
      <c r="B39" s="74" t="s">
        <v>251</v>
      </c>
      <c r="C39">
        <v>0</v>
      </c>
      <c r="D39">
        <v>25</v>
      </c>
      <c r="E39">
        <v>15</v>
      </c>
      <c r="F39">
        <v>1</v>
      </c>
      <c r="G39">
        <v>0</v>
      </c>
      <c r="H39">
        <v>6</v>
      </c>
      <c r="I39">
        <v>7</v>
      </c>
      <c r="J39">
        <v>5</v>
      </c>
      <c r="K39">
        <v>6</v>
      </c>
    </row>
    <row r="40" spans="1:11" ht="15" customHeight="1" x14ac:dyDescent="0.2">
      <c r="B40" s="74" t="s">
        <v>252</v>
      </c>
      <c r="C40">
        <v>0</v>
      </c>
      <c r="D40">
        <v>1</v>
      </c>
      <c r="E40">
        <v>1</v>
      </c>
      <c r="F40">
        <v>0</v>
      </c>
      <c r="G40">
        <v>0</v>
      </c>
      <c r="H40">
        <v>0</v>
      </c>
      <c r="I40">
        <v>1</v>
      </c>
      <c r="J40">
        <v>4</v>
      </c>
      <c r="K40">
        <v>5</v>
      </c>
    </row>
    <row r="41" spans="1:11" ht="15" customHeight="1" x14ac:dyDescent="0.2">
      <c r="A41" s="74" t="s">
        <v>205</v>
      </c>
      <c r="B41" s="74" t="s">
        <v>253</v>
      </c>
      <c r="C41">
        <v>0</v>
      </c>
      <c r="D41">
        <v>16</v>
      </c>
      <c r="E41">
        <v>5</v>
      </c>
      <c r="F41">
        <v>2</v>
      </c>
      <c r="G41">
        <v>0</v>
      </c>
      <c r="H41">
        <v>3</v>
      </c>
      <c r="I41">
        <v>8</v>
      </c>
      <c r="J41">
        <v>9</v>
      </c>
      <c r="K41">
        <v>4</v>
      </c>
    </row>
    <row r="42" spans="1:11" ht="15" customHeight="1" x14ac:dyDescent="0.2">
      <c r="B42" s="74" t="s">
        <v>254</v>
      </c>
      <c r="C42">
        <v>0</v>
      </c>
      <c r="D42">
        <v>51</v>
      </c>
      <c r="E42">
        <v>29</v>
      </c>
      <c r="F42">
        <v>4</v>
      </c>
      <c r="G42">
        <v>2</v>
      </c>
      <c r="H42">
        <v>17</v>
      </c>
      <c r="I42">
        <v>32</v>
      </c>
      <c r="J42">
        <v>39</v>
      </c>
      <c r="K42">
        <v>14</v>
      </c>
    </row>
    <row r="43" spans="1:11" ht="15" customHeight="1" x14ac:dyDescent="0.2">
      <c r="B43" s="74" t="s">
        <v>255</v>
      </c>
      <c r="C43">
        <v>0</v>
      </c>
      <c r="D43">
        <v>5</v>
      </c>
      <c r="E43">
        <v>1</v>
      </c>
      <c r="F43">
        <v>1</v>
      </c>
      <c r="G43">
        <v>0</v>
      </c>
      <c r="H43">
        <v>0</v>
      </c>
      <c r="I43">
        <v>2</v>
      </c>
      <c r="J43">
        <v>1</v>
      </c>
      <c r="K43">
        <v>6</v>
      </c>
    </row>
    <row r="44" spans="1:11" ht="15" customHeight="1" x14ac:dyDescent="0.2">
      <c r="B44" s="74" t="s">
        <v>256</v>
      </c>
      <c r="C44">
        <v>0</v>
      </c>
      <c r="D44">
        <v>21</v>
      </c>
      <c r="E44">
        <v>12</v>
      </c>
      <c r="F44">
        <v>0</v>
      </c>
      <c r="G44">
        <v>0</v>
      </c>
      <c r="H44">
        <v>6</v>
      </c>
      <c r="I44">
        <v>8</v>
      </c>
      <c r="J44">
        <v>6</v>
      </c>
      <c r="K44">
        <v>6</v>
      </c>
    </row>
    <row r="45" spans="1:11" ht="15" customHeight="1" x14ac:dyDescent="0.2">
      <c r="B45" s="74" t="s">
        <v>257</v>
      </c>
      <c r="C45">
        <v>0</v>
      </c>
      <c r="D45">
        <v>2</v>
      </c>
      <c r="E45">
        <v>2</v>
      </c>
      <c r="F45">
        <v>0</v>
      </c>
      <c r="G45">
        <v>0</v>
      </c>
      <c r="H45">
        <v>1</v>
      </c>
      <c r="I45">
        <v>4</v>
      </c>
      <c r="J45">
        <v>1</v>
      </c>
      <c r="K45">
        <v>3</v>
      </c>
    </row>
    <row r="46" spans="1:11" ht="15" customHeight="1" x14ac:dyDescent="0.2">
      <c r="B46" s="74" t="s">
        <v>258</v>
      </c>
      <c r="C46">
        <v>0</v>
      </c>
      <c r="D46">
        <v>2</v>
      </c>
      <c r="E46">
        <v>4</v>
      </c>
      <c r="F46">
        <v>0</v>
      </c>
      <c r="G46">
        <v>0</v>
      </c>
      <c r="H46">
        <v>0</v>
      </c>
      <c r="I46">
        <v>1</v>
      </c>
      <c r="J46">
        <v>0</v>
      </c>
      <c r="K46">
        <v>1</v>
      </c>
    </row>
    <row r="47" spans="1:11" ht="15" customHeight="1" x14ac:dyDescent="0.2">
      <c r="B47" s="74" t="s">
        <v>259</v>
      </c>
      <c r="C47">
        <v>0</v>
      </c>
      <c r="D47">
        <v>3</v>
      </c>
      <c r="E47">
        <v>4</v>
      </c>
      <c r="F47">
        <v>0</v>
      </c>
      <c r="G47">
        <v>0</v>
      </c>
      <c r="H47">
        <v>1</v>
      </c>
      <c r="I47">
        <v>7</v>
      </c>
      <c r="J47">
        <v>0</v>
      </c>
      <c r="K47">
        <v>6</v>
      </c>
    </row>
    <row r="48" spans="1:11" ht="15" customHeight="1" x14ac:dyDescent="0.2">
      <c r="B48" s="74" t="s">
        <v>260</v>
      </c>
      <c r="C48">
        <v>0</v>
      </c>
      <c r="D48">
        <v>10</v>
      </c>
      <c r="E48">
        <v>8</v>
      </c>
      <c r="F48">
        <v>1</v>
      </c>
      <c r="G48">
        <v>0</v>
      </c>
      <c r="H48">
        <v>0</v>
      </c>
      <c r="I48">
        <v>1</v>
      </c>
      <c r="J48">
        <v>3</v>
      </c>
      <c r="K48">
        <v>1</v>
      </c>
    </row>
    <row r="49" spans="1:11" ht="15" customHeight="1" x14ac:dyDescent="0.2">
      <c r="B49" s="74" t="s">
        <v>261</v>
      </c>
      <c r="C49">
        <v>0</v>
      </c>
      <c r="D49">
        <v>22</v>
      </c>
      <c r="E49">
        <v>17</v>
      </c>
      <c r="F49">
        <v>0</v>
      </c>
      <c r="G49">
        <v>0</v>
      </c>
      <c r="H49">
        <v>8</v>
      </c>
      <c r="I49">
        <v>15</v>
      </c>
      <c r="J49">
        <v>15</v>
      </c>
      <c r="K49">
        <v>17</v>
      </c>
    </row>
    <row r="50" spans="1:11" ht="15" customHeight="1" x14ac:dyDescent="0.2">
      <c r="B50" s="74" t="s">
        <v>262</v>
      </c>
      <c r="C50">
        <v>0</v>
      </c>
      <c r="D50">
        <v>14</v>
      </c>
      <c r="E50">
        <v>3</v>
      </c>
      <c r="F50">
        <v>0</v>
      </c>
      <c r="G50">
        <v>0</v>
      </c>
      <c r="H50">
        <v>5</v>
      </c>
      <c r="I50">
        <v>4</v>
      </c>
      <c r="J50">
        <v>14</v>
      </c>
      <c r="K50">
        <v>6</v>
      </c>
    </row>
    <row r="51" spans="1:11" ht="15" customHeight="1" x14ac:dyDescent="0.2">
      <c r="B51" s="74" t="s">
        <v>263</v>
      </c>
      <c r="C51">
        <v>0</v>
      </c>
      <c r="D51">
        <v>9</v>
      </c>
      <c r="E51">
        <v>2</v>
      </c>
      <c r="F51">
        <v>0</v>
      </c>
      <c r="G51">
        <v>0</v>
      </c>
      <c r="H51">
        <v>2</v>
      </c>
      <c r="I51">
        <v>6</v>
      </c>
      <c r="J51">
        <v>5</v>
      </c>
      <c r="K51">
        <v>3</v>
      </c>
    </row>
    <row r="52" spans="1:11" ht="15" customHeight="1" x14ac:dyDescent="0.2">
      <c r="B52" s="74" t="s">
        <v>264</v>
      </c>
      <c r="C52">
        <v>0</v>
      </c>
      <c r="D52">
        <v>5</v>
      </c>
      <c r="E52">
        <v>5</v>
      </c>
      <c r="F52">
        <v>0</v>
      </c>
      <c r="G52">
        <v>1</v>
      </c>
      <c r="H52">
        <v>0</v>
      </c>
      <c r="I52">
        <v>0</v>
      </c>
      <c r="J52">
        <v>2</v>
      </c>
      <c r="K52">
        <v>3</v>
      </c>
    </row>
    <row r="53" spans="1:11" ht="15" customHeight="1" x14ac:dyDescent="0.2">
      <c r="B53" s="74" t="s">
        <v>265</v>
      </c>
      <c r="C53">
        <v>0</v>
      </c>
      <c r="D53">
        <v>26</v>
      </c>
      <c r="E53">
        <v>12</v>
      </c>
      <c r="F53">
        <v>2</v>
      </c>
      <c r="G53">
        <v>1</v>
      </c>
      <c r="H53">
        <v>2</v>
      </c>
      <c r="I53">
        <v>7</v>
      </c>
      <c r="J53">
        <v>6</v>
      </c>
      <c r="K53">
        <v>3</v>
      </c>
    </row>
    <row r="54" spans="1:11" ht="15" customHeight="1" x14ac:dyDescent="0.2">
      <c r="B54" s="74" t="s">
        <v>266</v>
      </c>
      <c r="C54">
        <v>0</v>
      </c>
      <c r="D54">
        <v>16</v>
      </c>
      <c r="E54">
        <v>1</v>
      </c>
      <c r="F54">
        <v>2</v>
      </c>
      <c r="G54">
        <v>0</v>
      </c>
      <c r="H54">
        <v>3</v>
      </c>
      <c r="I54">
        <v>3</v>
      </c>
      <c r="J54">
        <v>6</v>
      </c>
      <c r="K54">
        <v>5</v>
      </c>
    </row>
    <row r="55" spans="1:11" ht="15" customHeight="1" x14ac:dyDescent="0.2">
      <c r="A55" s="74" t="s">
        <v>180</v>
      </c>
      <c r="B55" s="74" t="s">
        <v>267</v>
      </c>
      <c r="C55">
        <v>0</v>
      </c>
      <c r="D55">
        <v>16</v>
      </c>
      <c r="E55">
        <v>4</v>
      </c>
      <c r="F55">
        <v>0</v>
      </c>
      <c r="G55">
        <v>0</v>
      </c>
      <c r="H55">
        <v>5</v>
      </c>
      <c r="I55">
        <v>6</v>
      </c>
      <c r="J55">
        <v>5</v>
      </c>
      <c r="K55">
        <v>2</v>
      </c>
    </row>
    <row r="56" spans="1:11" ht="15" customHeight="1" x14ac:dyDescent="0.2">
      <c r="B56" s="74" t="s">
        <v>268</v>
      </c>
      <c r="C56">
        <v>0</v>
      </c>
      <c r="D56">
        <v>69</v>
      </c>
      <c r="E56">
        <v>29</v>
      </c>
      <c r="F56">
        <v>0</v>
      </c>
      <c r="G56">
        <v>1</v>
      </c>
      <c r="H56">
        <v>12</v>
      </c>
      <c r="I56">
        <v>20</v>
      </c>
      <c r="J56">
        <v>51</v>
      </c>
      <c r="K56">
        <v>26</v>
      </c>
    </row>
    <row r="57" spans="1:11" ht="15" customHeight="1" x14ac:dyDescent="0.2">
      <c r="B57" s="74" t="s">
        <v>269</v>
      </c>
      <c r="C57">
        <v>0</v>
      </c>
      <c r="D57">
        <v>74</v>
      </c>
      <c r="E57">
        <v>8</v>
      </c>
      <c r="F57">
        <v>0</v>
      </c>
      <c r="G57">
        <v>1</v>
      </c>
      <c r="H57">
        <v>12</v>
      </c>
      <c r="I57">
        <v>14</v>
      </c>
      <c r="J57">
        <v>26</v>
      </c>
      <c r="K57">
        <v>12</v>
      </c>
    </row>
    <row r="58" spans="1:11" ht="15" customHeight="1" x14ac:dyDescent="0.2">
      <c r="B58" s="74" t="s">
        <v>270</v>
      </c>
      <c r="C58">
        <v>0</v>
      </c>
      <c r="D58">
        <v>71</v>
      </c>
      <c r="E58">
        <v>37</v>
      </c>
      <c r="F58">
        <v>0</v>
      </c>
      <c r="G58">
        <v>1</v>
      </c>
      <c r="H58">
        <v>12</v>
      </c>
      <c r="I58">
        <v>19</v>
      </c>
      <c r="J58">
        <v>28</v>
      </c>
      <c r="K58">
        <v>53</v>
      </c>
    </row>
    <row r="59" spans="1:11" ht="15" customHeight="1" x14ac:dyDescent="0.2">
      <c r="B59" s="74" t="s">
        <v>271</v>
      </c>
      <c r="C59">
        <v>0</v>
      </c>
      <c r="D59">
        <v>26</v>
      </c>
      <c r="E59">
        <v>10</v>
      </c>
      <c r="F59">
        <v>0</v>
      </c>
      <c r="G59">
        <v>0</v>
      </c>
      <c r="H59">
        <v>3</v>
      </c>
      <c r="I59">
        <v>7</v>
      </c>
      <c r="J59">
        <v>10</v>
      </c>
      <c r="K59">
        <v>4</v>
      </c>
    </row>
    <row r="60" spans="1:11" ht="15" customHeight="1" x14ac:dyDescent="0.2">
      <c r="B60" s="74" t="s">
        <v>272</v>
      </c>
      <c r="C60">
        <v>1</v>
      </c>
      <c r="D60">
        <v>264</v>
      </c>
      <c r="E60">
        <v>84</v>
      </c>
      <c r="F60">
        <v>6</v>
      </c>
      <c r="G60">
        <v>2</v>
      </c>
      <c r="H60">
        <v>80</v>
      </c>
      <c r="I60">
        <v>55</v>
      </c>
      <c r="J60">
        <v>121</v>
      </c>
      <c r="K60">
        <v>56</v>
      </c>
    </row>
    <row r="61" spans="1:11" ht="15" customHeight="1" x14ac:dyDescent="0.2">
      <c r="A61" s="74" t="s">
        <v>198</v>
      </c>
      <c r="B61" s="74" t="s">
        <v>273</v>
      </c>
      <c r="C61">
        <v>0</v>
      </c>
      <c r="D61">
        <v>51</v>
      </c>
      <c r="E61">
        <v>14</v>
      </c>
      <c r="F61">
        <v>2</v>
      </c>
      <c r="G61">
        <v>0</v>
      </c>
      <c r="H61">
        <v>15</v>
      </c>
      <c r="I61">
        <v>20</v>
      </c>
      <c r="J61">
        <v>18</v>
      </c>
      <c r="K61">
        <v>9</v>
      </c>
    </row>
    <row r="62" spans="1:11" ht="15" customHeight="1" x14ac:dyDescent="0.2">
      <c r="B62" s="74" t="s">
        <v>274</v>
      </c>
      <c r="C62">
        <v>0</v>
      </c>
      <c r="D62">
        <v>69</v>
      </c>
      <c r="E62">
        <v>19</v>
      </c>
      <c r="F62">
        <v>3</v>
      </c>
      <c r="G62">
        <v>1</v>
      </c>
      <c r="H62">
        <v>30</v>
      </c>
      <c r="I62">
        <v>21</v>
      </c>
      <c r="J62">
        <v>59</v>
      </c>
      <c r="K62">
        <v>24</v>
      </c>
    </row>
    <row r="63" spans="1:11" ht="15" customHeight="1" x14ac:dyDescent="0.2">
      <c r="B63" s="74" t="s">
        <v>275</v>
      </c>
      <c r="C63">
        <v>1</v>
      </c>
      <c r="D63">
        <v>485</v>
      </c>
      <c r="E63">
        <v>159</v>
      </c>
      <c r="F63">
        <v>15</v>
      </c>
      <c r="G63">
        <v>1</v>
      </c>
      <c r="H63">
        <v>134</v>
      </c>
      <c r="I63">
        <v>139</v>
      </c>
      <c r="J63">
        <v>66</v>
      </c>
      <c r="K63">
        <v>74</v>
      </c>
    </row>
    <row r="64" spans="1:11" ht="15" customHeight="1" x14ac:dyDescent="0.2">
      <c r="B64" s="74" t="s">
        <v>276</v>
      </c>
      <c r="C64">
        <v>0</v>
      </c>
      <c r="D64">
        <v>7</v>
      </c>
      <c r="E64">
        <v>1</v>
      </c>
      <c r="F64">
        <v>0</v>
      </c>
      <c r="G64">
        <v>0</v>
      </c>
      <c r="H64">
        <v>5</v>
      </c>
      <c r="I64">
        <v>0</v>
      </c>
      <c r="J64">
        <v>3</v>
      </c>
      <c r="K64">
        <v>1</v>
      </c>
    </row>
    <row r="65" spans="2:11" ht="15" customHeight="1" x14ac:dyDescent="0.2">
      <c r="B65" s="74" t="s">
        <v>277</v>
      </c>
      <c r="C65">
        <v>0</v>
      </c>
      <c r="D65">
        <v>57</v>
      </c>
      <c r="E65">
        <v>17</v>
      </c>
      <c r="F65">
        <v>4</v>
      </c>
      <c r="G65">
        <v>2</v>
      </c>
      <c r="H65">
        <v>24</v>
      </c>
      <c r="I65">
        <v>18</v>
      </c>
      <c r="J65">
        <v>22</v>
      </c>
      <c r="K65">
        <v>9</v>
      </c>
    </row>
    <row r="66" spans="2:11" ht="15" customHeight="1" x14ac:dyDescent="0.2">
      <c r="B66" s="74" t="s">
        <v>278</v>
      </c>
      <c r="C66">
        <v>0</v>
      </c>
      <c r="D66">
        <v>18</v>
      </c>
      <c r="E66">
        <v>12</v>
      </c>
      <c r="F66">
        <v>0</v>
      </c>
      <c r="G66">
        <v>1</v>
      </c>
      <c r="H66">
        <v>2</v>
      </c>
      <c r="I66">
        <v>4</v>
      </c>
      <c r="J66">
        <v>13</v>
      </c>
      <c r="K66">
        <v>11</v>
      </c>
    </row>
    <row r="67" spans="2:11" ht="15" customHeight="1" x14ac:dyDescent="0.2">
      <c r="B67" s="74" t="s">
        <v>279</v>
      </c>
      <c r="C67">
        <v>0</v>
      </c>
      <c r="D67">
        <v>30</v>
      </c>
      <c r="E67">
        <v>8</v>
      </c>
      <c r="F67">
        <v>2</v>
      </c>
      <c r="G67">
        <v>0</v>
      </c>
      <c r="H67">
        <v>7</v>
      </c>
      <c r="I67">
        <v>2</v>
      </c>
      <c r="J67">
        <v>9</v>
      </c>
      <c r="K67">
        <v>6</v>
      </c>
    </row>
    <row r="68" spans="2:11" ht="15" customHeight="1" x14ac:dyDescent="0.2">
      <c r="B68" s="74" t="s">
        <v>280</v>
      </c>
      <c r="C68">
        <v>0</v>
      </c>
      <c r="D68">
        <v>16</v>
      </c>
      <c r="E68">
        <v>8</v>
      </c>
      <c r="F68">
        <v>1</v>
      </c>
      <c r="G68">
        <v>0</v>
      </c>
      <c r="H68">
        <v>5</v>
      </c>
      <c r="I68">
        <v>4</v>
      </c>
      <c r="J68">
        <v>6</v>
      </c>
      <c r="K68">
        <v>7</v>
      </c>
    </row>
    <row r="69" spans="2:11" ht="15" customHeight="1" x14ac:dyDescent="0.2">
      <c r="B69" s="74" t="s">
        <v>281</v>
      </c>
      <c r="C69">
        <v>0</v>
      </c>
      <c r="D69">
        <v>69</v>
      </c>
      <c r="E69">
        <v>40</v>
      </c>
      <c r="F69">
        <v>5</v>
      </c>
      <c r="G69">
        <v>1</v>
      </c>
      <c r="H69">
        <v>9</v>
      </c>
      <c r="I69">
        <v>16</v>
      </c>
      <c r="J69">
        <v>26</v>
      </c>
      <c r="K69">
        <v>17</v>
      </c>
    </row>
    <row r="70" spans="2:11" ht="15" customHeight="1" x14ac:dyDescent="0.2">
      <c r="B70" s="74" t="s">
        <v>282</v>
      </c>
      <c r="C70">
        <v>1</v>
      </c>
      <c r="D70">
        <v>117</v>
      </c>
      <c r="E70">
        <v>52</v>
      </c>
      <c r="F70">
        <v>2</v>
      </c>
      <c r="G70">
        <v>0</v>
      </c>
      <c r="H70">
        <v>40</v>
      </c>
      <c r="I70">
        <v>37</v>
      </c>
      <c r="J70">
        <v>42</v>
      </c>
      <c r="K70">
        <v>32</v>
      </c>
    </row>
    <row r="71" spans="2:11" ht="15" customHeight="1" x14ac:dyDescent="0.2">
      <c r="B71" s="74" t="s">
        <v>283</v>
      </c>
      <c r="C71">
        <v>0</v>
      </c>
      <c r="D71">
        <v>42</v>
      </c>
      <c r="E71">
        <v>15</v>
      </c>
      <c r="F71">
        <v>1</v>
      </c>
      <c r="G71">
        <v>0</v>
      </c>
      <c r="H71">
        <v>11</v>
      </c>
      <c r="I71">
        <v>13</v>
      </c>
      <c r="J71">
        <v>16</v>
      </c>
      <c r="K71">
        <v>17</v>
      </c>
    </row>
    <row r="72" spans="2:11" ht="15" customHeight="1" x14ac:dyDescent="0.2">
      <c r="B72" s="74" t="s">
        <v>284</v>
      </c>
      <c r="C72">
        <v>1</v>
      </c>
      <c r="D72">
        <v>77</v>
      </c>
      <c r="E72">
        <v>47</v>
      </c>
      <c r="F72">
        <v>2</v>
      </c>
      <c r="G72">
        <v>5</v>
      </c>
      <c r="H72">
        <v>11</v>
      </c>
      <c r="I72">
        <v>22</v>
      </c>
      <c r="J72">
        <v>42</v>
      </c>
      <c r="K72">
        <v>33</v>
      </c>
    </row>
    <row r="73" spans="2:11" ht="15" customHeight="1" x14ac:dyDescent="0.2">
      <c r="B73" s="74" t="s">
        <v>285</v>
      </c>
      <c r="C73">
        <v>0</v>
      </c>
      <c r="D73">
        <v>63</v>
      </c>
      <c r="E73">
        <v>22</v>
      </c>
      <c r="F73">
        <v>2</v>
      </c>
      <c r="G73">
        <v>0</v>
      </c>
      <c r="H73">
        <v>14</v>
      </c>
      <c r="I73">
        <v>15</v>
      </c>
      <c r="J73">
        <v>27</v>
      </c>
      <c r="K73">
        <v>14</v>
      </c>
    </row>
    <row r="74" spans="2:11" ht="15" customHeight="1" x14ac:dyDescent="0.2">
      <c r="B74" s="74" t="s">
        <v>286</v>
      </c>
      <c r="C74">
        <v>0</v>
      </c>
      <c r="D74">
        <v>37</v>
      </c>
      <c r="E74">
        <v>10</v>
      </c>
      <c r="F74">
        <v>2</v>
      </c>
      <c r="G74">
        <v>0</v>
      </c>
      <c r="H74">
        <v>18</v>
      </c>
      <c r="I74">
        <v>22</v>
      </c>
      <c r="J74">
        <v>17</v>
      </c>
      <c r="K74">
        <v>11</v>
      </c>
    </row>
    <row r="75" spans="2:11" ht="15" customHeight="1" x14ac:dyDescent="0.2">
      <c r="B75" s="74" t="s">
        <v>287</v>
      </c>
      <c r="C75">
        <v>0</v>
      </c>
      <c r="D75">
        <v>112</v>
      </c>
      <c r="E75">
        <v>34</v>
      </c>
      <c r="F75">
        <v>4</v>
      </c>
      <c r="G75">
        <v>0</v>
      </c>
      <c r="H75">
        <v>40</v>
      </c>
      <c r="I75">
        <v>18</v>
      </c>
      <c r="J75">
        <v>52</v>
      </c>
      <c r="K75">
        <v>13</v>
      </c>
    </row>
    <row r="76" spans="2:11" ht="15" customHeight="1" x14ac:dyDescent="0.2">
      <c r="B76" s="74" t="s">
        <v>288</v>
      </c>
      <c r="C76">
        <v>0</v>
      </c>
      <c r="D76">
        <v>31</v>
      </c>
      <c r="E76">
        <v>11</v>
      </c>
      <c r="F76">
        <v>1</v>
      </c>
      <c r="G76">
        <v>0</v>
      </c>
      <c r="H76">
        <v>3</v>
      </c>
      <c r="I76">
        <v>6</v>
      </c>
      <c r="J76">
        <v>15</v>
      </c>
      <c r="K76">
        <v>6</v>
      </c>
    </row>
    <row r="77" spans="2:11" ht="15" customHeight="1" x14ac:dyDescent="0.2">
      <c r="B77" s="74" t="s">
        <v>289</v>
      </c>
      <c r="C77">
        <v>0</v>
      </c>
      <c r="D77">
        <v>78</v>
      </c>
      <c r="E77">
        <v>13</v>
      </c>
      <c r="F77">
        <v>6</v>
      </c>
      <c r="G77">
        <v>3</v>
      </c>
      <c r="H77">
        <v>19</v>
      </c>
      <c r="I77">
        <v>12</v>
      </c>
      <c r="J77">
        <v>20</v>
      </c>
      <c r="K77">
        <v>21</v>
      </c>
    </row>
    <row r="78" spans="2:11" ht="15" customHeight="1" x14ac:dyDescent="0.2">
      <c r="B78" s="74" t="s">
        <v>290</v>
      </c>
      <c r="C78">
        <v>0</v>
      </c>
      <c r="D78">
        <v>101</v>
      </c>
      <c r="E78">
        <v>34</v>
      </c>
      <c r="F78">
        <v>9</v>
      </c>
      <c r="G78">
        <v>1</v>
      </c>
      <c r="H78">
        <v>44</v>
      </c>
      <c r="I78">
        <v>42</v>
      </c>
      <c r="J78">
        <v>43</v>
      </c>
      <c r="K78">
        <v>32</v>
      </c>
    </row>
    <row r="79" spans="2:11" ht="15" customHeight="1" x14ac:dyDescent="0.2">
      <c r="B79" s="74" t="s">
        <v>291</v>
      </c>
      <c r="C79">
        <v>0</v>
      </c>
      <c r="D79">
        <v>45</v>
      </c>
      <c r="E79">
        <v>7</v>
      </c>
      <c r="F79">
        <v>1</v>
      </c>
      <c r="G79">
        <v>0</v>
      </c>
      <c r="H79">
        <v>8</v>
      </c>
      <c r="I79">
        <v>10</v>
      </c>
      <c r="J79">
        <v>21</v>
      </c>
      <c r="K79">
        <v>5</v>
      </c>
    </row>
    <row r="80" spans="2:11" ht="15" customHeight="1" x14ac:dyDescent="0.2">
      <c r="B80" s="74" t="s">
        <v>292</v>
      </c>
      <c r="C80">
        <v>0</v>
      </c>
      <c r="D80">
        <v>70</v>
      </c>
      <c r="E80">
        <v>25</v>
      </c>
      <c r="F80">
        <v>5</v>
      </c>
      <c r="G80">
        <v>4</v>
      </c>
      <c r="H80">
        <v>16</v>
      </c>
      <c r="I80">
        <v>24</v>
      </c>
      <c r="J80">
        <v>19</v>
      </c>
      <c r="K80">
        <v>17</v>
      </c>
    </row>
    <row r="81" spans="1:11" ht="15" customHeight="1" x14ac:dyDescent="0.2">
      <c r="B81" s="74" t="s">
        <v>293</v>
      </c>
      <c r="C81">
        <v>0</v>
      </c>
      <c r="D81">
        <v>33</v>
      </c>
      <c r="E81">
        <v>15</v>
      </c>
      <c r="F81">
        <v>2</v>
      </c>
      <c r="G81">
        <v>0</v>
      </c>
      <c r="H81">
        <v>10</v>
      </c>
      <c r="I81">
        <v>7</v>
      </c>
      <c r="J81">
        <v>33</v>
      </c>
      <c r="K81">
        <v>9</v>
      </c>
    </row>
    <row r="82" spans="1:11" ht="15" customHeight="1" x14ac:dyDescent="0.2">
      <c r="B82" s="74" t="s">
        <v>294</v>
      </c>
      <c r="C82">
        <v>0</v>
      </c>
      <c r="D82">
        <v>89</v>
      </c>
      <c r="E82">
        <v>36</v>
      </c>
      <c r="F82">
        <v>1</v>
      </c>
      <c r="G82">
        <v>1</v>
      </c>
      <c r="H82">
        <v>31</v>
      </c>
      <c r="I82">
        <v>28</v>
      </c>
      <c r="J82">
        <v>29</v>
      </c>
      <c r="K82">
        <v>29</v>
      </c>
    </row>
    <row r="83" spans="1:11" ht="15" customHeight="1" x14ac:dyDescent="0.2">
      <c r="B83" s="74" t="s">
        <v>295</v>
      </c>
      <c r="C83">
        <v>0</v>
      </c>
      <c r="D83">
        <v>61</v>
      </c>
      <c r="E83">
        <v>17</v>
      </c>
      <c r="F83">
        <v>0</v>
      </c>
      <c r="G83">
        <v>0</v>
      </c>
      <c r="H83">
        <v>19</v>
      </c>
      <c r="I83">
        <v>11</v>
      </c>
      <c r="J83">
        <v>28</v>
      </c>
      <c r="K83">
        <v>8</v>
      </c>
    </row>
    <row r="84" spans="1:11" ht="15" customHeight="1" x14ac:dyDescent="0.2">
      <c r="B84" s="74" t="s">
        <v>296</v>
      </c>
      <c r="C84">
        <v>0</v>
      </c>
      <c r="D84">
        <v>46</v>
      </c>
      <c r="E84">
        <v>12</v>
      </c>
      <c r="F84">
        <v>1</v>
      </c>
      <c r="G84">
        <v>1</v>
      </c>
      <c r="H84">
        <v>5</v>
      </c>
      <c r="I84">
        <v>10</v>
      </c>
      <c r="J84">
        <v>20</v>
      </c>
      <c r="K84">
        <v>17</v>
      </c>
    </row>
    <row r="85" spans="1:11" ht="15" customHeight="1" x14ac:dyDescent="0.2">
      <c r="B85" s="74" t="s">
        <v>297</v>
      </c>
      <c r="C85">
        <v>0</v>
      </c>
      <c r="D85">
        <v>63</v>
      </c>
      <c r="E85">
        <v>38</v>
      </c>
      <c r="F85">
        <v>3</v>
      </c>
      <c r="G85">
        <v>5</v>
      </c>
      <c r="H85">
        <v>13</v>
      </c>
      <c r="I85">
        <v>15</v>
      </c>
      <c r="J85">
        <v>27</v>
      </c>
      <c r="K85">
        <v>15</v>
      </c>
    </row>
    <row r="86" spans="1:11" ht="15" customHeight="1" x14ac:dyDescent="0.2">
      <c r="A86" s="74" t="s">
        <v>185</v>
      </c>
      <c r="B86" s="74" t="s">
        <v>298</v>
      </c>
      <c r="C86">
        <v>0</v>
      </c>
      <c r="D86">
        <v>11</v>
      </c>
      <c r="E86">
        <v>8</v>
      </c>
      <c r="F86">
        <v>0</v>
      </c>
      <c r="G86">
        <v>0</v>
      </c>
      <c r="H86">
        <v>1</v>
      </c>
      <c r="I86">
        <v>6</v>
      </c>
      <c r="J86">
        <v>5</v>
      </c>
      <c r="K86">
        <v>7</v>
      </c>
    </row>
    <row r="87" spans="1:11" ht="15" customHeight="1" x14ac:dyDescent="0.2">
      <c r="B87" s="74" t="s">
        <v>299</v>
      </c>
      <c r="C87">
        <v>0</v>
      </c>
      <c r="D87">
        <v>3</v>
      </c>
      <c r="E87">
        <v>2</v>
      </c>
      <c r="F87">
        <v>0</v>
      </c>
      <c r="G87">
        <v>0</v>
      </c>
      <c r="H87">
        <v>1</v>
      </c>
      <c r="I87">
        <v>1</v>
      </c>
      <c r="J87">
        <v>3</v>
      </c>
      <c r="K87">
        <v>2</v>
      </c>
    </row>
    <row r="88" spans="1:11" ht="15" customHeight="1" x14ac:dyDescent="0.2">
      <c r="B88" s="74" t="s">
        <v>300</v>
      </c>
      <c r="C88">
        <v>0</v>
      </c>
      <c r="D88">
        <v>46</v>
      </c>
      <c r="E88">
        <v>18</v>
      </c>
      <c r="F88">
        <v>3</v>
      </c>
      <c r="G88">
        <v>0</v>
      </c>
      <c r="H88">
        <v>11</v>
      </c>
      <c r="I88">
        <v>11</v>
      </c>
      <c r="J88">
        <v>20</v>
      </c>
      <c r="K88">
        <v>16</v>
      </c>
    </row>
    <row r="89" spans="1:11" ht="15" customHeight="1" x14ac:dyDescent="0.2">
      <c r="B89" s="74" t="s">
        <v>301</v>
      </c>
      <c r="C89">
        <v>0</v>
      </c>
      <c r="D89">
        <v>1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2</v>
      </c>
    </row>
    <row r="90" spans="1:11" ht="15" customHeight="1" x14ac:dyDescent="0.2">
      <c r="B90" s="74" t="s">
        <v>302</v>
      </c>
      <c r="C90">
        <v>0</v>
      </c>
      <c r="D90">
        <v>18</v>
      </c>
      <c r="E90">
        <v>12</v>
      </c>
      <c r="F90">
        <v>0</v>
      </c>
      <c r="G90">
        <v>0</v>
      </c>
      <c r="H90">
        <v>1</v>
      </c>
      <c r="I90">
        <v>4</v>
      </c>
      <c r="J90">
        <v>1</v>
      </c>
      <c r="K90">
        <v>4</v>
      </c>
    </row>
    <row r="91" spans="1:11" ht="15" customHeight="1" x14ac:dyDescent="0.2">
      <c r="B91" s="74" t="s">
        <v>303</v>
      </c>
      <c r="C91">
        <v>0</v>
      </c>
      <c r="D91">
        <v>3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</row>
    <row r="92" spans="1:11" ht="15" customHeight="1" x14ac:dyDescent="0.2">
      <c r="B92" s="74" t="s">
        <v>304</v>
      </c>
      <c r="C92">
        <v>0</v>
      </c>
      <c r="D92">
        <v>8</v>
      </c>
      <c r="E92">
        <v>5</v>
      </c>
      <c r="F92">
        <v>0</v>
      </c>
      <c r="G92">
        <v>0</v>
      </c>
      <c r="H92">
        <v>0</v>
      </c>
      <c r="I92">
        <v>3</v>
      </c>
      <c r="J92">
        <v>1</v>
      </c>
      <c r="K92">
        <v>2</v>
      </c>
    </row>
    <row r="93" spans="1:11" ht="15" customHeight="1" x14ac:dyDescent="0.2">
      <c r="A93" s="74" t="s">
        <v>206</v>
      </c>
      <c r="B93" s="74" t="s">
        <v>305</v>
      </c>
      <c r="C93">
        <v>0</v>
      </c>
      <c r="D93">
        <v>40</v>
      </c>
      <c r="E93">
        <v>23</v>
      </c>
      <c r="F93">
        <v>0</v>
      </c>
      <c r="G93">
        <v>0</v>
      </c>
      <c r="H93">
        <v>18</v>
      </c>
      <c r="I93">
        <v>12</v>
      </c>
      <c r="J93">
        <v>17</v>
      </c>
      <c r="K93">
        <v>18</v>
      </c>
    </row>
    <row r="94" spans="1:11" ht="15" customHeight="1" x14ac:dyDescent="0.2">
      <c r="B94" s="74" t="s">
        <v>306</v>
      </c>
      <c r="C94">
        <v>0</v>
      </c>
      <c r="D94">
        <v>16</v>
      </c>
      <c r="E94">
        <v>2</v>
      </c>
      <c r="F94">
        <v>0</v>
      </c>
      <c r="G94">
        <v>0</v>
      </c>
      <c r="H94">
        <v>2</v>
      </c>
      <c r="I94">
        <v>9</v>
      </c>
      <c r="J94">
        <v>12</v>
      </c>
      <c r="K94">
        <v>6</v>
      </c>
    </row>
    <row r="95" spans="1:11" ht="15" customHeight="1" x14ac:dyDescent="0.2">
      <c r="B95" s="74" t="s">
        <v>307</v>
      </c>
      <c r="C95">
        <v>0</v>
      </c>
      <c r="D95">
        <v>6</v>
      </c>
      <c r="E95">
        <v>1</v>
      </c>
      <c r="F95">
        <v>0</v>
      </c>
      <c r="G95">
        <v>0</v>
      </c>
      <c r="H95">
        <v>0</v>
      </c>
      <c r="I95">
        <v>0</v>
      </c>
      <c r="J95">
        <v>1</v>
      </c>
      <c r="K95">
        <v>1</v>
      </c>
    </row>
    <row r="96" spans="1:11" ht="15" customHeight="1" x14ac:dyDescent="0.2">
      <c r="B96" s="74" t="s">
        <v>308</v>
      </c>
      <c r="C96">
        <v>0</v>
      </c>
      <c r="D96">
        <v>9</v>
      </c>
      <c r="E96">
        <v>8</v>
      </c>
      <c r="F96">
        <v>2</v>
      </c>
      <c r="G96">
        <v>0</v>
      </c>
      <c r="H96">
        <v>4</v>
      </c>
      <c r="I96">
        <v>6</v>
      </c>
      <c r="J96">
        <v>10</v>
      </c>
      <c r="K96">
        <v>1</v>
      </c>
    </row>
    <row r="97" spans="1:11" ht="15" customHeight="1" x14ac:dyDescent="0.2">
      <c r="B97" s="74" t="s">
        <v>309</v>
      </c>
      <c r="C97">
        <v>0</v>
      </c>
      <c r="D97">
        <v>26</v>
      </c>
      <c r="E97">
        <v>7</v>
      </c>
      <c r="F97">
        <v>1</v>
      </c>
      <c r="G97">
        <v>1</v>
      </c>
      <c r="H97">
        <v>9</v>
      </c>
      <c r="I97">
        <v>8</v>
      </c>
      <c r="J97">
        <v>13</v>
      </c>
      <c r="K97">
        <v>2</v>
      </c>
    </row>
    <row r="98" spans="1:11" ht="15" customHeight="1" x14ac:dyDescent="0.2">
      <c r="B98" s="74" t="s">
        <v>310</v>
      </c>
      <c r="C98">
        <v>0</v>
      </c>
      <c r="D98">
        <v>5</v>
      </c>
      <c r="E98">
        <v>2</v>
      </c>
      <c r="F98">
        <v>0</v>
      </c>
      <c r="G98">
        <v>0</v>
      </c>
      <c r="H98">
        <v>0</v>
      </c>
      <c r="I98">
        <v>1</v>
      </c>
      <c r="J98">
        <v>4</v>
      </c>
      <c r="K98">
        <v>0</v>
      </c>
    </row>
    <row r="99" spans="1:11" ht="15" customHeight="1" x14ac:dyDescent="0.2">
      <c r="B99" s="74" t="s">
        <v>311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1</v>
      </c>
    </row>
    <row r="100" spans="1:11" ht="15" customHeight="1" x14ac:dyDescent="0.2">
      <c r="A100" s="74" t="s">
        <v>167</v>
      </c>
      <c r="B100" s="74" t="s">
        <v>312</v>
      </c>
      <c r="C100">
        <v>1</v>
      </c>
      <c r="D100">
        <v>59</v>
      </c>
      <c r="E100">
        <v>41</v>
      </c>
      <c r="F100">
        <v>3</v>
      </c>
      <c r="G100">
        <v>0</v>
      </c>
      <c r="H100">
        <v>22</v>
      </c>
      <c r="I100">
        <v>26</v>
      </c>
      <c r="J100">
        <v>47</v>
      </c>
      <c r="K100">
        <v>31</v>
      </c>
    </row>
    <row r="101" spans="1:11" ht="15" customHeight="1" x14ac:dyDescent="0.2">
      <c r="B101" s="74" t="s">
        <v>313</v>
      </c>
      <c r="C101">
        <v>0</v>
      </c>
      <c r="D101">
        <v>16</v>
      </c>
      <c r="E101">
        <v>12</v>
      </c>
      <c r="F101">
        <v>0</v>
      </c>
      <c r="G101">
        <v>0</v>
      </c>
      <c r="H101">
        <v>6</v>
      </c>
      <c r="I101">
        <v>5</v>
      </c>
      <c r="J101">
        <v>19</v>
      </c>
      <c r="K101">
        <v>9</v>
      </c>
    </row>
    <row r="102" spans="1:11" ht="15" customHeight="1" x14ac:dyDescent="0.2">
      <c r="B102" s="74" t="s">
        <v>314</v>
      </c>
      <c r="C102">
        <v>0</v>
      </c>
      <c r="D102">
        <v>13</v>
      </c>
      <c r="E102">
        <v>4</v>
      </c>
      <c r="F102">
        <v>4</v>
      </c>
      <c r="G102">
        <v>0</v>
      </c>
      <c r="H102">
        <v>4</v>
      </c>
      <c r="I102">
        <v>3</v>
      </c>
      <c r="J102">
        <v>16</v>
      </c>
      <c r="K102">
        <v>7</v>
      </c>
    </row>
    <row r="103" spans="1:11" ht="15" customHeight="1" x14ac:dyDescent="0.2">
      <c r="B103" s="74" t="s">
        <v>315</v>
      </c>
      <c r="C103">
        <v>0</v>
      </c>
      <c r="D103">
        <v>21</v>
      </c>
      <c r="E103">
        <v>14</v>
      </c>
      <c r="F103">
        <v>0</v>
      </c>
      <c r="G103">
        <v>0</v>
      </c>
      <c r="H103">
        <v>10</v>
      </c>
      <c r="I103">
        <v>14</v>
      </c>
      <c r="J103">
        <v>20</v>
      </c>
      <c r="K103">
        <v>12</v>
      </c>
    </row>
    <row r="104" spans="1:11" ht="15" customHeight="1" x14ac:dyDescent="0.2">
      <c r="B104" s="74" t="s">
        <v>316</v>
      </c>
      <c r="C104">
        <v>0</v>
      </c>
      <c r="D104">
        <v>57</v>
      </c>
      <c r="E104">
        <v>22</v>
      </c>
      <c r="F104">
        <v>4</v>
      </c>
      <c r="G104">
        <v>2</v>
      </c>
      <c r="H104">
        <v>16</v>
      </c>
      <c r="I104">
        <v>22</v>
      </c>
      <c r="J104">
        <v>23</v>
      </c>
      <c r="K104">
        <v>11</v>
      </c>
    </row>
    <row r="105" spans="1:11" ht="15" customHeight="1" x14ac:dyDescent="0.2">
      <c r="B105" s="74" t="s">
        <v>317</v>
      </c>
      <c r="C105">
        <v>0</v>
      </c>
      <c r="D105">
        <v>32</v>
      </c>
      <c r="E105">
        <v>22</v>
      </c>
      <c r="F105">
        <v>1</v>
      </c>
      <c r="G105">
        <v>0</v>
      </c>
      <c r="H105">
        <v>13</v>
      </c>
      <c r="I105">
        <v>18</v>
      </c>
      <c r="J105">
        <v>24</v>
      </c>
      <c r="K105">
        <v>38</v>
      </c>
    </row>
    <row r="106" spans="1:11" ht="15" customHeight="1" x14ac:dyDescent="0.2">
      <c r="B106" s="74" t="s">
        <v>318</v>
      </c>
      <c r="C106">
        <v>0</v>
      </c>
      <c r="D106">
        <v>57</v>
      </c>
      <c r="E106">
        <v>35</v>
      </c>
      <c r="F106">
        <v>3</v>
      </c>
      <c r="G106">
        <v>0</v>
      </c>
      <c r="H106">
        <v>20</v>
      </c>
      <c r="I106">
        <v>39</v>
      </c>
      <c r="J106">
        <v>56</v>
      </c>
      <c r="K106">
        <v>33</v>
      </c>
    </row>
    <row r="107" spans="1:11" ht="15" customHeight="1" x14ac:dyDescent="0.2">
      <c r="B107" s="74" t="s">
        <v>319</v>
      </c>
      <c r="C107">
        <v>0</v>
      </c>
      <c r="D107">
        <v>16</v>
      </c>
      <c r="E107">
        <v>3</v>
      </c>
      <c r="F107">
        <v>0</v>
      </c>
      <c r="G107">
        <v>0</v>
      </c>
      <c r="H107">
        <v>3</v>
      </c>
      <c r="I107">
        <v>3</v>
      </c>
      <c r="J107">
        <v>16</v>
      </c>
      <c r="K107">
        <v>1</v>
      </c>
    </row>
    <row r="108" spans="1:11" ht="15" customHeight="1" x14ac:dyDescent="0.2">
      <c r="B108" s="74" t="s">
        <v>320</v>
      </c>
      <c r="C108">
        <v>0</v>
      </c>
      <c r="D108">
        <v>11</v>
      </c>
      <c r="E108">
        <v>2</v>
      </c>
      <c r="F108">
        <v>1</v>
      </c>
      <c r="G108">
        <v>0</v>
      </c>
      <c r="H108">
        <v>6</v>
      </c>
      <c r="I108">
        <v>8</v>
      </c>
      <c r="J108">
        <v>4</v>
      </c>
      <c r="K108">
        <v>2</v>
      </c>
    </row>
    <row r="109" spans="1:11" ht="15" customHeight="1" x14ac:dyDescent="0.2">
      <c r="B109" s="74" t="s">
        <v>321</v>
      </c>
      <c r="C109">
        <v>0</v>
      </c>
      <c r="D109">
        <v>5</v>
      </c>
      <c r="E109">
        <v>9</v>
      </c>
      <c r="F109">
        <v>0</v>
      </c>
      <c r="G109">
        <v>0</v>
      </c>
      <c r="H109">
        <v>5</v>
      </c>
      <c r="I109">
        <v>4</v>
      </c>
      <c r="J109">
        <v>6</v>
      </c>
      <c r="K109">
        <v>1</v>
      </c>
    </row>
    <row r="110" spans="1:11" ht="15" customHeight="1" x14ac:dyDescent="0.2">
      <c r="B110" s="74" t="s">
        <v>322</v>
      </c>
      <c r="C110">
        <v>0</v>
      </c>
      <c r="D110">
        <v>20</v>
      </c>
      <c r="E110">
        <v>25</v>
      </c>
      <c r="F110">
        <v>2</v>
      </c>
      <c r="G110">
        <v>1</v>
      </c>
      <c r="H110">
        <v>10</v>
      </c>
      <c r="I110">
        <v>30</v>
      </c>
      <c r="J110">
        <v>25</v>
      </c>
      <c r="K110">
        <v>11</v>
      </c>
    </row>
    <row r="111" spans="1:11" ht="15" customHeight="1" x14ac:dyDescent="0.2">
      <c r="B111" s="74" t="s">
        <v>323</v>
      </c>
      <c r="C111">
        <v>1</v>
      </c>
      <c r="D111">
        <v>8</v>
      </c>
      <c r="E111">
        <v>10</v>
      </c>
      <c r="F111">
        <v>5</v>
      </c>
      <c r="G111">
        <v>2</v>
      </c>
      <c r="H111">
        <v>10</v>
      </c>
      <c r="I111">
        <v>4</v>
      </c>
      <c r="J111">
        <v>11</v>
      </c>
      <c r="K111">
        <v>7</v>
      </c>
    </row>
    <row r="112" spans="1:11" ht="15" customHeight="1" x14ac:dyDescent="0.2">
      <c r="B112" s="74" t="s">
        <v>324</v>
      </c>
      <c r="C112">
        <v>0</v>
      </c>
      <c r="D112">
        <v>25</v>
      </c>
      <c r="E112">
        <v>13</v>
      </c>
      <c r="F112">
        <v>1</v>
      </c>
      <c r="G112">
        <v>0</v>
      </c>
      <c r="H112">
        <v>7</v>
      </c>
      <c r="I112">
        <v>9</v>
      </c>
      <c r="J112">
        <v>11</v>
      </c>
      <c r="K112">
        <v>10</v>
      </c>
    </row>
    <row r="113" spans="1:11" ht="15" customHeight="1" x14ac:dyDescent="0.2">
      <c r="B113" s="74" t="s">
        <v>325</v>
      </c>
      <c r="C113">
        <v>0</v>
      </c>
      <c r="D113">
        <v>7</v>
      </c>
      <c r="E113">
        <v>3</v>
      </c>
      <c r="F113">
        <v>2</v>
      </c>
      <c r="G113">
        <v>1</v>
      </c>
      <c r="H113">
        <v>1</v>
      </c>
      <c r="I113">
        <v>1</v>
      </c>
      <c r="J113">
        <v>3</v>
      </c>
      <c r="K113">
        <v>3</v>
      </c>
    </row>
    <row r="114" spans="1:11" ht="15" customHeight="1" x14ac:dyDescent="0.2">
      <c r="A114" s="74" t="s">
        <v>203</v>
      </c>
      <c r="B114" s="74" t="s">
        <v>326</v>
      </c>
      <c r="C114">
        <v>0</v>
      </c>
      <c r="D114">
        <v>88</v>
      </c>
      <c r="E114">
        <v>35</v>
      </c>
      <c r="F114">
        <v>6</v>
      </c>
      <c r="G114">
        <v>1</v>
      </c>
      <c r="H114">
        <v>20</v>
      </c>
      <c r="I114">
        <v>39</v>
      </c>
      <c r="J114">
        <v>28</v>
      </c>
      <c r="K114">
        <v>35</v>
      </c>
    </row>
    <row r="115" spans="1:11" ht="15" customHeight="1" x14ac:dyDescent="0.2">
      <c r="B115" s="74" t="s">
        <v>327</v>
      </c>
      <c r="C115">
        <v>0</v>
      </c>
      <c r="D115">
        <v>31</v>
      </c>
      <c r="E115">
        <v>3</v>
      </c>
      <c r="F115">
        <v>1</v>
      </c>
      <c r="G115">
        <v>0</v>
      </c>
      <c r="H115">
        <v>6</v>
      </c>
      <c r="I115">
        <v>7</v>
      </c>
      <c r="J115">
        <v>6</v>
      </c>
      <c r="K115">
        <v>7</v>
      </c>
    </row>
    <row r="116" spans="1:11" ht="15" customHeight="1" x14ac:dyDescent="0.2">
      <c r="B116" s="74" t="s">
        <v>328</v>
      </c>
      <c r="C116">
        <v>0</v>
      </c>
      <c r="D116">
        <v>7</v>
      </c>
      <c r="E116">
        <v>3</v>
      </c>
      <c r="F116">
        <v>0</v>
      </c>
      <c r="G116">
        <v>0</v>
      </c>
      <c r="H116">
        <v>0</v>
      </c>
      <c r="I116">
        <v>3</v>
      </c>
      <c r="J116">
        <v>0</v>
      </c>
      <c r="K116">
        <v>0</v>
      </c>
    </row>
    <row r="117" spans="1:11" ht="15" customHeight="1" x14ac:dyDescent="0.2">
      <c r="B117" s="74" t="s">
        <v>329</v>
      </c>
      <c r="C117">
        <v>0</v>
      </c>
      <c r="D117">
        <v>28</v>
      </c>
      <c r="E117">
        <v>21</v>
      </c>
      <c r="F117">
        <v>0</v>
      </c>
      <c r="G117">
        <v>0</v>
      </c>
      <c r="H117">
        <v>8</v>
      </c>
      <c r="I117">
        <v>18</v>
      </c>
      <c r="J117">
        <v>14</v>
      </c>
      <c r="K117">
        <v>8</v>
      </c>
    </row>
    <row r="118" spans="1:11" ht="15" customHeight="1" x14ac:dyDescent="0.2">
      <c r="B118" s="74" t="s">
        <v>330</v>
      </c>
      <c r="C118">
        <v>0</v>
      </c>
      <c r="D118">
        <v>32</v>
      </c>
      <c r="E118">
        <v>20</v>
      </c>
      <c r="F118">
        <v>0</v>
      </c>
      <c r="G118">
        <v>1</v>
      </c>
      <c r="H118">
        <v>1</v>
      </c>
      <c r="I118">
        <v>3</v>
      </c>
      <c r="J118">
        <v>8</v>
      </c>
      <c r="K118">
        <v>8</v>
      </c>
    </row>
    <row r="119" spans="1:11" ht="15" customHeight="1" x14ac:dyDescent="0.2">
      <c r="A119" s="74" t="s">
        <v>194</v>
      </c>
      <c r="B119" s="74" t="s">
        <v>331</v>
      </c>
      <c r="C119">
        <v>0</v>
      </c>
      <c r="D119">
        <v>24</v>
      </c>
      <c r="E119">
        <v>14</v>
      </c>
      <c r="F119">
        <v>1</v>
      </c>
      <c r="G119">
        <v>0</v>
      </c>
      <c r="H119">
        <v>4</v>
      </c>
      <c r="I119">
        <v>7</v>
      </c>
      <c r="J119">
        <v>4</v>
      </c>
      <c r="K119">
        <v>5</v>
      </c>
    </row>
    <row r="120" spans="1:11" ht="15" customHeight="1" x14ac:dyDescent="0.2">
      <c r="B120" s="74" t="s">
        <v>332</v>
      </c>
      <c r="C120">
        <v>0</v>
      </c>
      <c r="D120">
        <v>1</v>
      </c>
      <c r="E120">
        <v>3</v>
      </c>
      <c r="F120">
        <v>0</v>
      </c>
      <c r="G120">
        <v>0</v>
      </c>
      <c r="H120">
        <v>1</v>
      </c>
      <c r="I120">
        <v>0</v>
      </c>
      <c r="J120">
        <v>0</v>
      </c>
      <c r="K120">
        <v>0</v>
      </c>
    </row>
    <row r="121" spans="1:11" ht="15" customHeight="1" x14ac:dyDescent="0.2">
      <c r="B121" s="74" t="s">
        <v>333</v>
      </c>
      <c r="C121">
        <v>0</v>
      </c>
      <c r="D121">
        <v>3</v>
      </c>
      <c r="E121">
        <v>1</v>
      </c>
      <c r="F121">
        <v>1</v>
      </c>
      <c r="G121">
        <v>0</v>
      </c>
      <c r="H121">
        <v>0</v>
      </c>
      <c r="I121">
        <v>7</v>
      </c>
      <c r="J121">
        <v>3</v>
      </c>
      <c r="K121">
        <v>3</v>
      </c>
    </row>
    <row r="122" spans="1:11" ht="15" customHeight="1" x14ac:dyDescent="0.2">
      <c r="B122" s="74" t="s">
        <v>334</v>
      </c>
      <c r="C122">
        <v>0</v>
      </c>
      <c r="D122">
        <v>45</v>
      </c>
      <c r="E122">
        <v>21</v>
      </c>
      <c r="F122">
        <v>2</v>
      </c>
      <c r="G122">
        <v>1</v>
      </c>
      <c r="H122">
        <v>10</v>
      </c>
      <c r="I122">
        <v>20</v>
      </c>
      <c r="J122">
        <v>14</v>
      </c>
      <c r="K122">
        <v>11</v>
      </c>
    </row>
    <row r="123" spans="1:11" ht="15" customHeight="1" x14ac:dyDescent="0.2">
      <c r="B123" s="74" t="s">
        <v>335</v>
      </c>
      <c r="C123">
        <v>0</v>
      </c>
      <c r="D123">
        <v>10</v>
      </c>
      <c r="E123">
        <v>6</v>
      </c>
      <c r="F123">
        <v>1</v>
      </c>
      <c r="G123">
        <v>0</v>
      </c>
      <c r="H123">
        <v>1</v>
      </c>
      <c r="I123">
        <v>0</v>
      </c>
      <c r="J123">
        <v>2</v>
      </c>
      <c r="K123">
        <v>3</v>
      </c>
    </row>
    <row r="124" spans="1:11" ht="15" customHeight="1" x14ac:dyDescent="0.2">
      <c r="B124" s="74" t="s">
        <v>336</v>
      </c>
      <c r="C124">
        <v>0</v>
      </c>
      <c r="D124">
        <v>16</v>
      </c>
      <c r="E124">
        <v>3</v>
      </c>
      <c r="F124">
        <v>1</v>
      </c>
      <c r="G124">
        <v>0</v>
      </c>
      <c r="H124">
        <v>0</v>
      </c>
      <c r="I124">
        <v>4</v>
      </c>
      <c r="J124">
        <v>2</v>
      </c>
      <c r="K124">
        <v>9</v>
      </c>
    </row>
    <row r="125" spans="1:11" ht="15" customHeight="1" x14ac:dyDescent="0.2">
      <c r="B125" s="74" t="s">
        <v>337</v>
      </c>
      <c r="C125">
        <v>0</v>
      </c>
      <c r="D125">
        <v>19</v>
      </c>
      <c r="E125">
        <v>8</v>
      </c>
      <c r="F125">
        <v>2</v>
      </c>
      <c r="G125">
        <v>1</v>
      </c>
      <c r="H125">
        <v>8</v>
      </c>
      <c r="I125">
        <v>6</v>
      </c>
      <c r="J125">
        <v>13</v>
      </c>
      <c r="K125">
        <v>8</v>
      </c>
    </row>
    <row r="126" spans="1:11" ht="15" customHeight="1" x14ac:dyDescent="0.2">
      <c r="B126" s="74" t="s">
        <v>338</v>
      </c>
      <c r="C126">
        <v>0</v>
      </c>
      <c r="D126">
        <v>16</v>
      </c>
      <c r="E126">
        <v>16</v>
      </c>
      <c r="F126">
        <v>1</v>
      </c>
      <c r="G126">
        <v>0</v>
      </c>
      <c r="H126">
        <v>5</v>
      </c>
      <c r="I126">
        <v>7</v>
      </c>
      <c r="J126">
        <v>7</v>
      </c>
      <c r="K126">
        <v>5</v>
      </c>
    </row>
    <row r="127" spans="1:11" ht="15" customHeight="1" x14ac:dyDescent="0.2">
      <c r="B127" s="74" t="s">
        <v>339</v>
      </c>
      <c r="C127">
        <v>0</v>
      </c>
      <c r="D127">
        <v>8</v>
      </c>
      <c r="E127">
        <v>4</v>
      </c>
      <c r="F127">
        <v>0</v>
      </c>
      <c r="G127">
        <v>0</v>
      </c>
      <c r="H127">
        <v>7</v>
      </c>
      <c r="I127">
        <v>3</v>
      </c>
      <c r="J127">
        <v>5</v>
      </c>
      <c r="K127">
        <v>3</v>
      </c>
    </row>
    <row r="128" spans="1:11" ht="15" customHeight="1" x14ac:dyDescent="0.2">
      <c r="B128" s="74" t="s">
        <v>340</v>
      </c>
      <c r="C128">
        <v>0</v>
      </c>
      <c r="D128">
        <v>0</v>
      </c>
      <c r="E128">
        <v>2</v>
      </c>
      <c r="F128">
        <v>0</v>
      </c>
      <c r="G128">
        <v>0</v>
      </c>
      <c r="H128">
        <v>0</v>
      </c>
      <c r="I128">
        <v>1</v>
      </c>
      <c r="J128">
        <v>2</v>
      </c>
      <c r="K128">
        <v>1</v>
      </c>
    </row>
    <row r="129" spans="1:11" ht="15" customHeight="1" x14ac:dyDescent="0.2">
      <c r="A129" s="74" t="s">
        <v>168</v>
      </c>
      <c r="B129" s="74" t="s">
        <v>341</v>
      </c>
      <c r="C129">
        <v>0</v>
      </c>
      <c r="D129">
        <v>16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4</v>
      </c>
      <c r="K129">
        <v>0</v>
      </c>
    </row>
    <row r="130" spans="1:11" ht="15" customHeight="1" x14ac:dyDescent="0.2">
      <c r="B130" s="74" t="s">
        <v>342</v>
      </c>
      <c r="C130">
        <v>0</v>
      </c>
      <c r="D130">
        <v>7</v>
      </c>
      <c r="E130">
        <v>1</v>
      </c>
      <c r="F130">
        <v>0</v>
      </c>
      <c r="G130">
        <v>0</v>
      </c>
      <c r="H130">
        <v>0</v>
      </c>
      <c r="I130">
        <v>0</v>
      </c>
      <c r="J130">
        <v>4</v>
      </c>
      <c r="K130">
        <v>2</v>
      </c>
    </row>
    <row r="131" spans="1:11" ht="15" customHeight="1" x14ac:dyDescent="0.2">
      <c r="B131" s="74" t="s">
        <v>343</v>
      </c>
      <c r="C131">
        <v>0</v>
      </c>
      <c r="D131">
        <v>8</v>
      </c>
      <c r="E131">
        <v>3</v>
      </c>
      <c r="F131">
        <v>0</v>
      </c>
      <c r="G131">
        <v>0</v>
      </c>
      <c r="H131">
        <v>3</v>
      </c>
      <c r="I131">
        <v>5</v>
      </c>
      <c r="J131">
        <v>2</v>
      </c>
      <c r="K131">
        <v>2</v>
      </c>
    </row>
    <row r="132" spans="1:11" ht="15" customHeight="1" x14ac:dyDescent="0.2">
      <c r="B132" s="74" t="s">
        <v>344</v>
      </c>
      <c r="C132">
        <v>0</v>
      </c>
      <c r="D132">
        <v>79</v>
      </c>
      <c r="E132">
        <v>50</v>
      </c>
      <c r="F132">
        <v>4</v>
      </c>
      <c r="G132">
        <v>3</v>
      </c>
      <c r="H132">
        <v>34</v>
      </c>
      <c r="I132">
        <v>55</v>
      </c>
      <c r="J132">
        <v>42</v>
      </c>
      <c r="K132">
        <v>59</v>
      </c>
    </row>
    <row r="133" spans="1:11" ht="15" customHeight="1" x14ac:dyDescent="0.2">
      <c r="B133" s="74" t="s">
        <v>345</v>
      </c>
      <c r="C133">
        <v>0</v>
      </c>
      <c r="D133">
        <v>23</v>
      </c>
      <c r="E133">
        <v>5</v>
      </c>
      <c r="F133">
        <v>2</v>
      </c>
      <c r="G133">
        <v>0</v>
      </c>
      <c r="H133">
        <v>6</v>
      </c>
      <c r="I133">
        <v>6</v>
      </c>
      <c r="J133">
        <v>13</v>
      </c>
      <c r="K133">
        <v>7</v>
      </c>
    </row>
    <row r="134" spans="1:11" ht="15" customHeight="1" x14ac:dyDescent="0.2">
      <c r="B134" s="74" t="s">
        <v>346</v>
      </c>
      <c r="C134">
        <v>0</v>
      </c>
      <c r="D134">
        <v>15</v>
      </c>
      <c r="E134">
        <v>5</v>
      </c>
      <c r="F134">
        <v>0</v>
      </c>
      <c r="G134">
        <v>0</v>
      </c>
      <c r="H134">
        <v>2</v>
      </c>
      <c r="I134">
        <v>5</v>
      </c>
      <c r="J134">
        <v>0</v>
      </c>
      <c r="K134">
        <v>9</v>
      </c>
    </row>
    <row r="135" spans="1:11" ht="15" customHeight="1" x14ac:dyDescent="0.2">
      <c r="B135" s="74" t="s">
        <v>347</v>
      </c>
      <c r="C135">
        <v>0</v>
      </c>
      <c r="D135">
        <v>11</v>
      </c>
      <c r="E135">
        <v>3</v>
      </c>
      <c r="F135">
        <v>0</v>
      </c>
      <c r="G135">
        <v>0</v>
      </c>
      <c r="H135">
        <v>5</v>
      </c>
      <c r="I135">
        <v>1</v>
      </c>
      <c r="J135">
        <v>3</v>
      </c>
      <c r="K135">
        <v>6</v>
      </c>
    </row>
    <row r="136" spans="1:11" ht="15" customHeight="1" x14ac:dyDescent="0.2">
      <c r="B136" s="74" t="s">
        <v>348</v>
      </c>
      <c r="C136">
        <v>0</v>
      </c>
      <c r="D136">
        <v>8</v>
      </c>
      <c r="E136">
        <v>8</v>
      </c>
      <c r="F136">
        <v>0</v>
      </c>
      <c r="G136">
        <v>0</v>
      </c>
      <c r="H136">
        <v>1</v>
      </c>
      <c r="I136">
        <v>3</v>
      </c>
      <c r="J136">
        <v>4</v>
      </c>
      <c r="K136">
        <v>0</v>
      </c>
    </row>
    <row r="137" spans="1:11" ht="15" customHeight="1" x14ac:dyDescent="0.2">
      <c r="B137" s="74" t="s">
        <v>349</v>
      </c>
      <c r="C137">
        <v>1</v>
      </c>
      <c r="D137">
        <v>18</v>
      </c>
      <c r="E137">
        <v>7</v>
      </c>
      <c r="F137">
        <v>3</v>
      </c>
      <c r="G137">
        <v>0</v>
      </c>
      <c r="H137">
        <v>2</v>
      </c>
      <c r="I137">
        <v>7</v>
      </c>
      <c r="J137">
        <v>12</v>
      </c>
      <c r="K137">
        <v>8</v>
      </c>
    </row>
    <row r="138" spans="1:11" ht="15" customHeight="1" x14ac:dyDescent="0.2">
      <c r="B138" s="74" t="s">
        <v>350</v>
      </c>
      <c r="C138">
        <v>0</v>
      </c>
      <c r="D138">
        <v>7</v>
      </c>
      <c r="E138">
        <v>1</v>
      </c>
      <c r="F138">
        <v>0</v>
      </c>
      <c r="G138">
        <v>0</v>
      </c>
      <c r="H138">
        <v>8</v>
      </c>
      <c r="I138">
        <v>5</v>
      </c>
      <c r="J138">
        <v>6</v>
      </c>
      <c r="K138">
        <v>2</v>
      </c>
    </row>
    <row r="139" spans="1:11" ht="15" customHeight="1" x14ac:dyDescent="0.2">
      <c r="B139" s="74" t="s">
        <v>351</v>
      </c>
      <c r="C139">
        <v>0</v>
      </c>
      <c r="D139">
        <v>14</v>
      </c>
      <c r="E139">
        <v>4</v>
      </c>
      <c r="F139">
        <v>1</v>
      </c>
      <c r="G139">
        <v>0</v>
      </c>
      <c r="H139">
        <v>2</v>
      </c>
      <c r="I139">
        <v>5</v>
      </c>
      <c r="J139">
        <v>6</v>
      </c>
      <c r="K139">
        <v>0</v>
      </c>
    </row>
    <row r="140" spans="1:11" ht="15" customHeight="1" x14ac:dyDescent="0.2">
      <c r="B140" s="74" t="s">
        <v>352</v>
      </c>
      <c r="C140">
        <v>0</v>
      </c>
      <c r="D140">
        <v>12</v>
      </c>
      <c r="E140">
        <v>12</v>
      </c>
      <c r="F140">
        <v>3</v>
      </c>
      <c r="G140">
        <v>2</v>
      </c>
      <c r="H140">
        <v>2</v>
      </c>
      <c r="I140">
        <v>6</v>
      </c>
      <c r="J140">
        <v>3</v>
      </c>
      <c r="K140">
        <v>7</v>
      </c>
    </row>
    <row r="141" spans="1:11" ht="15" customHeight="1" x14ac:dyDescent="0.2">
      <c r="A141" s="74" t="s">
        <v>207</v>
      </c>
      <c r="B141" s="74" t="s">
        <v>353</v>
      </c>
      <c r="C141">
        <v>0</v>
      </c>
      <c r="D141">
        <v>127</v>
      </c>
      <c r="E141">
        <v>58</v>
      </c>
      <c r="F141">
        <v>3</v>
      </c>
      <c r="G141">
        <v>0</v>
      </c>
      <c r="H141">
        <v>47</v>
      </c>
      <c r="I141">
        <v>45</v>
      </c>
      <c r="J141">
        <v>36</v>
      </c>
      <c r="K141">
        <v>49</v>
      </c>
    </row>
    <row r="142" spans="1:11" ht="15" customHeight="1" x14ac:dyDescent="0.2">
      <c r="B142" s="74" t="s">
        <v>354</v>
      </c>
      <c r="C142">
        <v>0</v>
      </c>
      <c r="D142">
        <v>6</v>
      </c>
      <c r="E142">
        <v>3</v>
      </c>
      <c r="F142">
        <v>0</v>
      </c>
      <c r="G142">
        <v>0</v>
      </c>
      <c r="H142">
        <v>0</v>
      </c>
      <c r="I142">
        <v>1</v>
      </c>
      <c r="J142">
        <v>1</v>
      </c>
      <c r="K142">
        <v>0</v>
      </c>
    </row>
    <row r="143" spans="1:11" ht="15" customHeight="1" x14ac:dyDescent="0.2">
      <c r="B143" s="74" t="s">
        <v>355</v>
      </c>
      <c r="C143">
        <v>0</v>
      </c>
      <c r="D143">
        <v>24</v>
      </c>
      <c r="E143">
        <v>13</v>
      </c>
      <c r="F143">
        <v>0</v>
      </c>
      <c r="G143">
        <v>0</v>
      </c>
      <c r="H143">
        <v>5</v>
      </c>
      <c r="I143">
        <v>12</v>
      </c>
      <c r="J143">
        <v>7</v>
      </c>
      <c r="K143">
        <v>10</v>
      </c>
    </row>
    <row r="144" spans="1:11" ht="15" customHeight="1" x14ac:dyDescent="0.2">
      <c r="B144" s="74" t="s">
        <v>356</v>
      </c>
      <c r="C144">
        <v>0</v>
      </c>
      <c r="D144">
        <v>7</v>
      </c>
      <c r="E144">
        <v>2</v>
      </c>
      <c r="F144">
        <v>0</v>
      </c>
      <c r="G144">
        <v>0</v>
      </c>
      <c r="H144">
        <v>3</v>
      </c>
      <c r="I144">
        <v>3</v>
      </c>
      <c r="J144">
        <v>4</v>
      </c>
      <c r="K144">
        <v>8</v>
      </c>
    </row>
    <row r="145" spans="1:11" ht="15" customHeight="1" x14ac:dyDescent="0.2">
      <c r="B145" s="74" t="s">
        <v>357</v>
      </c>
      <c r="C145">
        <v>0</v>
      </c>
      <c r="D145">
        <v>8</v>
      </c>
      <c r="E145">
        <v>5</v>
      </c>
      <c r="F145">
        <v>0</v>
      </c>
      <c r="G145">
        <v>0</v>
      </c>
      <c r="H145">
        <v>0</v>
      </c>
      <c r="I145">
        <v>0</v>
      </c>
      <c r="J145">
        <v>1</v>
      </c>
      <c r="K145">
        <v>5</v>
      </c>
    </row>
    <row r="146" spans="1:11" ht="15" customHeight="1" x14ac:dyDescent="0.2">
      <c r="B146" s="74" t="s">
        <v>358</v>
      </c>
      <c r="C146">
        <v>0</v>
      </c>
      <c r="D146">
        <v>61</v>
      </c>
      <c r="E146">
        <v>31</v>
      </c>
      <c r="F146">
        <v>2</v>
      </c>
      <c r="G146">
        <v>0</v>
      </c>
      <c r="H146">
        <v>19</v>
      </c>
      <c r="I146">
        <v>2</v>
      </c>
      <c r="J146">
        <v>24</v>
      </c>
      <c r="K146">
        <v>6</v>
      </c>
    </row>
    <row r="147" spans="1:11" ht="15" customHeight="1" x14ac:dyDescent="0.2">
      <c r="B147" s="74" t="s">
        <v>359</v>
      </c>
      <c r="C147">
        <v>0</v>
      </c>
      <c r="D147">
        <v>2</v>
      </c>
      <c r="E147">
        <v>3</v>
      </c>
      <c r="F147">
        <v>0</v>
      </c>
      <c r="G147">
        <v>0</v>
      </c>
      <c r="H147">
        <v>0</v>
      </c>
      <c r="I147">
        <v>1</v>
      </c>
      <c r="J147">
        <v>2</v>
      </c>
      <c r="K147">
        <v>1</v>
      </c>
    </row>
    <row r="148" spans="1:11" ht="15" customHeight="1" x14ac:dyDescent="0.2">
      <c r="B148" s="74" t="s">
        <v>360</v>
      </c>
      <c r="C148">
        <v>0</v>
      </c>
      <c r="D148">
        <v>11</v>
      </c>
      <c r="E148">
        <v>4</v>
      </c>
      <c r="F148">
        <v>0</v>
      </c>
      <c r="G148">
        <v>0</v>
      </c>
      <c r="H148">
        <v>0</v>
      </c>
      <c r="I148">
        <v>1</v>
      </c>
      <c r="J148">
        <v>0</v>
      </c>
      <c r="K148">
        <v>3</v>
      </c>
    </row>
    <row r="149" spans="1:11" ht="15" customHeight="1" x14ac:dyDescent="0.2">
      <c r="B149" s="74" t="s">
        <v>361</v>
      </c>
      <c r="C149">
        <v>0</v>
      </c>
      <c r="D149">
        <v>9</v>
      </c>
      <c r="E149">
        <v>4</v>
      </c>
      <c r="F149">
        <v>1</v>
      </c>
      <c r="G149">
        <v>0</v>
      </c>
      <c r="H149">
        <v>1</v>
      </c>
      <c r="I149">
        <v>1</v>
      </c>
      <c r="J149">
        <v>0</v>
      </c>
      <c r="K149">
        <v>3</v>
      </c>
    </row>
    <row r="150" spans="1:11" ht="15" customHeight="1" x14ac:dyDescent="0.2">
      <c r="B150" s="74" t="s">
        <v>362</v>
      </c>
      <c r="C150">
        <v>0</v>
      </c>
      <c r="D150">
        <v>13</v>
      </c>
      <c r="E150">
        <v>6</v>
      </c>
      <c r="F150">
        <v>1</v>
      </c>
      <c r="G150">
        <v>0</v>
      </c>
      <c r="H150">
        <v>2</v>
      </c>
      <c r="I150">
        <v>3</v>
      </c>
      <c r="J150">
        <v>3</v>
      </c>
      <c r="K150">
        <v>1</v>
      </c>
    </row>
    <row r="151" spans="1:11" ht="15" customHeight="1" x14ac:dyDescent="0.2">
      <c r="B151" s="74" t="s">
        <v>363</v>
      </c>
      <c r="C151">
        <v>0</v>
      </c>
      <c r="D151">
        <v>2</v>
      </c>
      <c r="E151">
        <v>4</v>
      </c>
      <c r="F151">
        <v>0</v>
      </c>
      <c r="G151">
        <v>0</v>
      </c>
      <c r="H151">
        <v>1</v>
      </c>
      <c r="I151">
        <v>2</v>
      </c>
      <c r="J151">
        <v>2</v>
      </c>
      <c r="K151">
        <v>1</v>
      </c>
    </row>
    <row r="152" spans="1:11" ht="15" customHeight="1" x14ac:dyDescent="0.2">
      <c r="B152" s="74" t="s">
        <v>364</v>
      </c>
      <c r="C152">
        <v>0</v>
      </c>
      <c r="D152">
        <v>8</v>
      </c>
      <c r="E152">
        <v>4</v>
      </c>
      <c r="F152">
        <v>0</v>
      </c>
      <c r="G152">
        <v>0</v>
      </c>
      <c r="H152">
        <v>3</v>
      </c>
      <c r="I152">
        <v>0</v>
      </c>
      <c r="J152">
        <v>0</v>
      </c>
      <c r="K152">
        <v>0</v>
      </c>
    </row>
    <row r="153" spans="1:11" ht="15" customHeight="1" x14ac:dyDescent="0.2">
      <c r="B153" s="74" t="s">
        <v>365</v>
      </c>
      <c r="C153">
        <v>0</v>
      </c>
      <c r="D153">
        <v>15</v>
      </c>
      <c r="E153">
        <v>5</v>
      </c>
      <c r="F153">
        <v>0</v>
      </c>
      <c r="G153">
        <v>0</v>
      </c>
      <c r="H153">
        <v>6</v>
      </c>
      <c r="I153">
        <v>7</v>
      </c>
      <c r="J153">
        <v>1</v>
      </c>
      <c r="K153">
        <v>1</v>
      </c>
    </row>
    <row r="154" spans="1:11" ht="15" customHeight="1" x14ac:dyDescent="0.2">
      <c r="B154" s="74" t="s">
        <v>366</v>
      </c>
      <c r="C154">
        <v>0</v>
      </c>
      <c r="D154">
        <v>58</v>
      </c>
      <c r="E154">
        <v>28</v>
      </c>
      <c r="F154">
        <v>1</v>
      </c>
      <c r="G154">
        <v>0</v>
      </c>
      <c r="H154">
        <v>9</v>
      </c>
      <c r="I154">
        <v>13</v>
      </c>
      <c r="J154">
        <v>12</v>
      </c>
      <c r="K154">
        <v>10</v>
      </c>
    </row>
    <row r="155" spans="1:11" ht="15" customHeight="1" x14ac:dyDescent="0.2">
      <c r="A155" s="74" t="s">
        <v>195</v>
      </c>
      <c r="B155" s="74" t="s">
        <v>367</v>
      </c>
      <c r="C155">
        <v>0</v>
      </c>
      <c r="D155">
        <v>25</v>
      </c>
      <c r="E155">
        <v>12</v>
      </c>
      <c r="F155">
        <v>0</v>
      </c>
      <c r="G155">
        <v>0</v>
      </c>
      <c r="H155">
        <v>15</v>
      </c>
      <c r="I155">
        <v>7</v>
      </c>
      <c r="J155">
        <v>8</v>
      </c>
      <c r="K155">
        <v>6</v>
      </c>
    </row>
    <row r="156" spans="1:11" ht="15" customHeight="1" x14ac:dyDescent="0.2">
      <c r="B156" s="74" t="s">
        <v>368</v>
      </c>
      <c r="C156">
        <v>0</v>
      </c>
      <c r="D156">
        <v>4</v>
      </c>
      <c r="E156">
        <v>12</v>
      </c>
      <c r="F156">
        <v>0</v>
      </c>
      <c r="G156">
        <v>0</v>
      </c>
      <c r="H156">
        <v>0</v>
      </c>
      <c r="I156">
        <v>5</v>
      </c>
      <c r="J156">
        <v>4</v>
      </c>
      <c r="K156">
        <v>2</v>
      </c>
    </row>
    <row r="157" spans="1:11" ht="15" customHeight="1" x14ac:dyDescent="0.2">
      <c r="B157" s="74" t="s">
        <v>369</v>
      </c>
      <c r="C157">
        <v>0</v>
      </c>
      <c r="D157">
        <v>6</v>
      </c>
      <c r="E157">
        <v>8</v>
      </c>
      <c r="F157">
        <v>1</v>
      </c>
      <c r="G157">
        <v>0</v>
      </c>
      <c r="H157">
        <v>1</v>
      </c>
      <c r="I157">
        <v>1</v>
      </c>
      <c r="J157">
        <v>3</v>
      </c>
      <c r="K157">
        <v>5</v>
      </c>
    </row>
    <row r="158" spans="1:11" ht="15" customHeight="1" x14ac:dyDescent="0.2">
      <c r="B158" s="74" t="s">
        <v>370</v>
      </c>
      <c r="C158">
        <v>0</v>
      </c>
      <c r="D158">
        <v>8</v>
      </c>
      <c r="E158">
        <v>9</v>
      </c>
      <c r="F158">
        <v>0</v>
      </c>
      <c r="G158">
        <v>0</v>
      </c>
      <c r="H158">
        <v>0</v>
      </c>
      <c r="I158">
        <v>9</v>
      </c>
      <c r="J158">
        <v>3</v>
      </c>
      <c r="K158">
        <v>6</v>
      </c>
    </row>
    <row r="159" spans="1:11" ht="15" customHeight="1" x14ac:dyDescent="0.2">
      <c r="A159" s="74" t="s">
        <v>199</v>
      </c>
      <c r="B159" s="74" t="s">
        <v>371</v>
      </c>
      <c r="C159">
        <v>0</v>
      </c>
      <c r="D159">
        <v>31</v>
      </c>
      <c r="E159">
        <v>7</v>
      </c>
      <c r="F159">
        <v>1</v>
      </c>
      <c r="G159">
        <v>0</v>
      </c>
      <c r="H159">
        <v>10</v>
      </c>
      <c r="I159">
        <v>6</v>
      </c>
      <c r="J159">
        <v>7</v>
      </c>
      <c r="K159">
        <v>8</v>
      </c>
    </row>
    <row r="160" spans="1:11" ht="15" customHeight="1" x14ac:dyDescent="0.2">
      <c r="B160" s="74" t="s">
        <v>372</v>
      </c>
      <c r="C160">
        <v>1</v>
      </c>
      <c r="D160">
        <v>45</v>
      </c>
      <c r="E160">
        <v>22</v>
      </c>
      <c r="F160">
        <v>3</v>
      </c>
      <c r="G160">
        <v>1</v>
      </c>
      <c r="H160">
        <v>11</v>
      </c>
      <c r="I160">
        <v>8</v>
      </c>
      <c r="J160">
        <v>15</v>
      </c>
      <c r="K160">
        <v>20</v>
      </c>
    </row>
    <row r="161" spans="1:11" ht="15" customHeight="1" x14ac:dyDescent="0.2">
      <c r="B161" s="74" t="s">
        <v>373</v>
      </c>
      <c r="C161">
        <v>0</v>
      </c>
      <c r="D161">
        <v>68</v>
      </c>
      <c r="E161">
        <v>29</v>
      </c>
      <c r="F161">
        <v>3</v>
      </c>
      <c r="G161">
        <v>0</v>
      </c>
      <c r="H161">
        <v>22</v>
      </c>
      <c r="I161">
        <v>23</v>
      </c>
      <c r="J161">
        <v>38</v>
      </c>
      <c r="K161">
        <v>25</v>
      </c>
    </row>
    <row r="162" spans="1:11" ht="15" customHeight="1" x14ac:dyDescent="0.2">
      <c r="B162" s="74" t="s">
        <v>374</v>
      </c>
      <c r="C162">
        <v>0</v>
      </c>
      <c r="D162">
        <v>31</v>
      </c>
      <c r="E162">
        <v>9</v>
      </c>
      <c r="F162">
        <v>0</v>
      </c>
      <c r="G162">
        <v>0</v>
      </c>
      <c r="H162">
        <v>5</v>
      </c>
      <c r="I162">
        <v>3</v>
      </c>
      <c r="J162">
        <v>5</v>
      </c>
      <c r="K162">
        <v>9</v>
      </c>
    </row>
    <row r="163" spans="1:11" ht="15" customHeight="1" x14ac:dyDescent="0.2">
      <c r="B163" s="74" t="s">
        <v>375</v>
      </c>
      <c r="C163">
        <v>0</v>
      </c>
      <c r="D163">
        <v>21</v>
      </c>
      <c r="E163">
        <v>9</v>
      </c>
      <c r="F163">
        <v>0</v>
      </c>
      <c r="G163">
        <v>1</v>
      </c>
      <c r="H163">
        <v>2</v>
      </c>
      <c r="I163">
        <v>5</v>
      </c>
      <c r="J163">
        <v>8</v>
      </c>
      <c r="K163">
        <v>6</v>
      </c>
    </row>
    <row r="164" spans="1:11" ht="15" customHeight="1" x14ac:dyDescent="0.2">
      <c r="B164" s="74" t="s">
        <v>376</v>
      </c>
      <c r="C164">
        <v>0</v>
      </c>
      <c r="D164">
        <v>9</v>
      </c>
      <c r="E164">
        <v>6</v>
      </c>
      <c r="F164">
        <v>0</v>
      </c>
      <c r="G164">
        <v>0</v>
      </c>
      <c r="H164">
        <v>1</v>
      </c>
      <c r="I164">
        <v>1</v>
      </c>
      <c r="J164">
        <v>2</v>
      </c>
      <c r="K164">
        <v>3</v>
      </c>
    </row>
    <row r="165" spans="1:11" ht="15" customHeight="1" x14ac:dyDescent="0.2">
      <c r="B165" s="74" t="s">
        <v>377</v>
      </c>
      <c r="C165">
        <v>0</v>
      </c>
      <c r="D165">
        <v>10</v>
      </c>
      <c r="E165">
        <v>3</v>
      </c>
      <c r="F165">
        <v>0</v>
      </c>
      <c r="G165">
        <v>0</v>
      </c>
      <c r="H165">
        <v>1</v>
      </c>
      <c r="I165">
        <v>3</v>
      </c>
      <c r="J165">
        <v>1</v>
      </c>
      <c r="K165">
        <v>2</v>
      </c>
    </row>
    <row r="166" spans="1:11" ht="15" customHeight="1" x14ac:dyDescent="0.2">
      <c r="B166" s="74" t="s">
        <v>378</v>
      </c>
      <c r="C166">
        <v>0</v>
      </c>
      <c r="D166">
        <v>22</v>
      </c>
      <c r="E166">
        <v>9</v>
      </c>
      <c r="F166">
        <v>4</v>
      </c>
      <c r="G166">
        <v>0</v>
      </c>
      <c r="H166">
        <v>5</v>
      </c>
      <c r="I166">
        <v>3</v>
      </c>
      <c r="J166">
        <v>7</v>
      </c>
      <c r="K166">
        <v>6</v>
      </c>
    </row>
    <row r="167" spans="1:11" ht="15" customHeight="1" x14ac:dyDescent="0.2">
      <c r="B167" s="74" t="s">
        <v>379</v>
      </c>
      <c r="C167">
        <v>0</v>
      </c>
      <c r="D167">
        <v>35</v>
      </c>
      <c r="E167">
        <v>26</v>
      </c>
      <c r="F167">
        <v>1</v>
      </c>
      <c r="G167">
        <v>3</v>
      </c>
      <c r="H167">
        <v>8</v>
      </c>
      <c r="I167">
        <v>7</v>
      </c>
      <c r="J167">
        <v>19</v>
      </c>
      <c r="K167">
        <v>19</v>
      </c>
    </row>
    <row r="168" spans="1:11" ht="15" customHeight="1" x14ac:dyDescent="0.2">
      <c r="A168" s="74" t="s">
        <v>169</v>
      </c>
      <c r="B168" s="74" t="s">
        <v>380</v>
      </c>
      <c r="C168">
        <v>0</v>
      </c>
      <c r="D168">
        <v>6</v>
      </c>
      <c r="E168">
        <v>4</v>
      </c>
      <c r="F168">
        <v>0</v>
      </c>
      <c r="G168">
        <v>0</v>
      </c>
      <c r="H168">
        <v>3</v>
      </c>
      <c r="I168">
        <v>1</v>
      </c>
      <c r="J168">
        <v>7</v>
      </c>
      <c r="K168">
        <v>6</v>
      </c>
    </row>
    <row r="169" spans="1:11" ht="15" customHeight="1" x14ac:dyDescent="0.2">
      <c r="B169" s="74" t="s">
        <v>381</v>
      </c>
      <c r="C169">
        <v>0</v>
      </c>
      <c r="D169">
        <v>18</v>
      </c>
      <c r="E169">
        <v>7</v>
      </c>
      <c r="F169">
        <v>0</v>
      </c>
      <c r="G169">
        <v>1</v>
      </c>
      <c r="H169">
        <v>4</v>
      </c>
      <c r="I169">
        <v>3</v>
      </c>
      <c r="J169">
        <v>7</v>
      </c>
      <c r="K169">
        <v>4</v>
      </c>
    </row>
    <row r="170" spans="1:11" ht="15" customHeight="1" x14ac:dyDescent="0.2">
      <c r="B170" s="74" t="s">
        <v>382</v>
      </c>
      <c r="C170">
        <v>1</v>
      </c>
      <c r="D170">
        <v>206</v>
      </c>
      <c r="E170">
        <v>93</v>
      </c>
      <c r="F170">
        <v>7</v>
      </c>
      <c r="G170">
        <v>2</v>
      </c>
      <c r="H170">
        <v>64</v>
      </c>
      <c r="I170">
        <v>77</v>
      </c>
      <c r="J170">
        <v>139</v>
      </c>
      <c r="K170">
        <v>91</v>
      </c>
    </row>
    <row r="171" spans="1:11" ht="15" customHeight="1" x14ac:dyDescent="0.2">
      <c r="B171" s="74" t="s">
        <v>383</v>
      </c>
      <c r="C171">
        <v>0</v>
      </c>
      <c r="D171">
        <v>12</v>
      </c>
      <c r="E171">
        <v>5</v>
      </c>
      <c r="F171">
        <v>0</v>
      </c>
      <c r="G171">
        <v>0</v>
      </c>
      <c r="H171">
        <v>2</v>
      </c>
      <c r="I171">
        <v>2</v>
      </c>
      <c r="J171">
        <v>4</v>
      </c>
      <c r="K171">
        <v>2</v>
      </c>
    </row>
    <row r="172" spans="1:11" ht="15" customHeight="1" x14ac:dyDescent="0.2">
      <c r="B172" s="74" t="s">
        <v>384</v>
      </c>
      <c r="C172">
        <v>0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2</v>
      </c>
      <c r="J172">
        <v>2</v>
      </c>
      <c r="K172">
        <v>7</v>
      </c>
    </row>
    <row r="173" spans="1:11" ht="15" customHeight="1" x14ac:dyDescent="0.2">
      <c r="B173" s="74" t="s">
        <v>385</v>
      </c>
      <c r="C173">
        <v>0</v>
      </c>
      <c r="D173">
        <v>31</v>
      </c>
      <c r="E173">
        <v>13</v>
      </c>
      <c r="F173">
        <v>0</v>
      </c>
      <c r="G173">
        <v>0</v>
      </c>
      <c r="H173">
        <v>1</v>
      </c>
      <c r="I173">
        <v>9</v>
      </c>
      <c r="J173">
        <v>8</v>
      </c>
      <c r="K173">
        <v>10</v>
      </c>
    </row>
    <row r="174" spans="1:11" ht="15" customHeight="1" x14ac:dyDescent="0.2">
      <c r="B174" s="74" t="s">
        <v>386</v>
      </c>
      <c r="C174">
        <v>0</v>
      </c>
      <c r="D174">
        <v>20</v>
      </c>
      <c r="E174">
        <v>21</v>
      </c>
      <c r="F174">
        <v>4</v>
      </c>
      <c r="G174">
        <v>0</v>
      </c>
      <c r="H174">
        <v>6</v>
      </c>
      <c r="I174">
        <v>12</v>
      </c>
      <c r="J174">
        <v>14</v>
      </c>
      <c r="K174">
        <v>16</v>
      </c>
    </row>
    <row r="175" spans="1:11" ht="15" customHeight="1" x14ac:dyDescent="0.2">
      <c r="B175" s="74" t="s">
        <v>387</v>
      </c>
      <c r="C175">
        <v>0</v>
      </c>
      <c r="D175">
        <v>8</v>
      </c>
      <c r="E175">
        <v>2</v>
      </c>
      <c r="F175">
        <v>0</v>
      </c>
      <c r="G175">
        <v>0</v>
      </c>
      <c r="H175">
        <v>0</v>
      </c>
      <c r="I175">
        <v>0</v>
      </c>
      <c r="J175">
        <v>10</v>
      </c>
      <c r="K175">
        <v>9</v>
      </c>
    </row>
    <row r="176" spans="1:11" ht="15" customHeight="1" x14ac:dyDescent="0.2">
      <c r="B176" s="74" t="s">
        <v>388</v>
      </c>
      <c r="C176">
        <v>0</v>
      </c>
      <c r="D176">
        <v>35</v>
      </c>
      <c r="E176">
        <v>8</v>
      </c>
      <c r="F176">
        <v>2</v>
      </c>
      <c r="G176">
        <v>0</v>
      </c>
      <c r="H176">
        <v>13</v>
      </c>
      <c r="I176">
        <v>6</v>
      </c>
      <c r="J176">
        <v>31</v>
      </c>
      <c r="K176">
        <v>10</v>
      </c>
    </row>
    <row r="177" spans="1:11" ht="15" customHeight="1" x14ac:dyDescent="0.2">
      <c r="A177" s="74" t="s">
        <v>196</v>
      </c>
      <c r="B177" s="74" t="s">
        <v>389</v>
      </c>
      <c r="C177">
        <v>0</v>
      </c>
      <c r="D177">
        <v>89</v>
      </c>
      <c r="E177">
        <v>41</v>
      </c>
      <c r="F177">
        <v>0</v>
      </c>
      <c r="G177">
        <v>0</v>
      </c>
      <c r="H177">
        <v>16</v>
      </c>
      <c r="I177">
        <v>33</v>
      </c>
      <c r="J177">
        <v>14</v>
      </c>
      <c r="K177">
        <v>16</v>
      </c>
    </row>
    <row r="178" spans="1:11" ht="15" customHeight="1" x14ac:dyDescent="0.2">
      <c r="B178" s="74" t="s">
        <v>390</v>
      </c>
      <c r="C178">
        <v>0</v>
      </c>
      <c r="D178">
        <v>2</v>
      </c>
      <c r="E178">
        <v>0</v>
      </c>
      <c r="F178">
        <v>0</v>
      </c>
      <c r="G178">
        <v>0</v>
      </c>
      <c r="H178">
        <v>0</v>
      </c>
      <c r="I178">
        <v>1</v>
      </c>
      <c r="J178">
        <v>0</v>
      </c>
      <c r="K178">
        <v>1</v>
      </c>
    </row>
    <row r="179" spans="1:11" ht="15" customHeight="1" x14ac:dyDescent="0.2">
      <c r="B179" s="74" t="s">
        <v>391</v>
      </c>
      <c r="C179">
        <v>0</v>
      </c>
      <c r="D179">
        <v>0</v>
      </c>
      <c r="E179">
        <v>1</v>
      </c>
      <c r="F179">
        <v>0</v>
      </c>
      <c r="G179">
        <v>0</v>
      </c>
      <c r="H179">
        <v>1</v>
      </c>
      <c r="I179">
        <v>1</v>
      </c>
      <c r="J179">
        <v>0</v>
      </c>
      <c r="K179">
        <v>0</v>
      </c>
    </row>
    <row r="180" spans="1:11" ht="15" customHeight="1" x14ac:dyDescent="0.2">
      <c r="A180" s="74" t="s">
        <v>215</v>
      </c>
      <c r="B180" s="74" t="s">
        <v>392</v>
      </c>
      <c r="C180">
        <v>0</v>
      </c>
      <c r="D180">
        <v>15</v>
      </c>
      <c r="E180">
        <v>10</v>
      </c>
      <c r="F180">
        <v>1</v>
      </c>
      <c r="G180">
        <v>0</v>
      </c>
      <c r="H180">
        <v>4</v>
      </c>
      <c r="I180">
        <v>9</v>
      </c>
      <c r="J180">
        <v>4</v>
      </c>
      <c r="K180">
        <v>6</v>
      </c>
    </row>
    <row r="181" spans="1:11" ht="15" customHeight="1" x14ac:dyDescent="0.2">
      <c r="B181" s="74" t="s">
        <v>393</v>
      </c>
      <c r="C181">
        <v>0</v>
      </c>
      <c r="D181">
        <v>20</v>
      </c>
      <c r="E181">
        <v>7</v>
      </c>
      <c r="F181">
        <v>2</v>
      </c>
      <c r="G181">
        <v>0</v>
      </c>
      <c r="H181">
        <v>4</v>
      </c>
      <c r="I181">
        <v>6</v>
      </c>
      <c r="J181">
        <v>17</v>
      </c>
      <c r="K181">
        <v>9</v>
      </c>
    </row>
    <row r="182" spans="1:11" ht="15" customHeight="1" x14ac:dyDescent="0.2">
      <c r="B182" s="74" t="s">
        <v>394</v>
      </c>
      <c r="C182">
        <v>0</v>
      </c>
      <c r="D182">
        <v>97</v>
      </c>
      <c r="E182">
        <v>35</v>
      </c>
      <c r="F182">
        <v>3</v>
      </c>
      <c r="G182">
        <v>0</v>
      </c>
      <c r="H182">
        <v>14</v>
      </c>
      <c r="I182">
        <v>34</v>
      </c>
      <c r="J182">
        <v>27</v>
      </c>
      <c r="K182">
        <v>21</v>
      </c>
    </row>
    <row r="183" spans="1:11" ht="15" customHeight="1" x14ac:dyDescent="0.2">
      <c r="B183" s="74" t="s">
        <v>395</v>
      </c>
      <c r="C183">
        <v>0</v>
      </c>
      <c r="D183">
        <v>14</v>
      </c>
      <c r="E183">
        <v>7</v>
      </c>
      <c r="F183">
        <v>0</v>
      </c>
      <c r="G183">
        <v>0</v>
      </c>
      <c r="H183">
        <v>4</v>
      </c>
      <c r="I183">
        <v>4</v>
      </c>
      <c r="J183">
        <v>3</v>
      </c>
      <c r="K183">
        <v>8</v>
      </c>
    </row>
    <row r="184" spans="1:11" ht="15" customHeight="1" x14ac:dyDescent="0.2">
      <c r="B184" s="74" t="s">
        <v>396</v>
      </c>
      <c r="C184">
        <v>0</v>
      </c>
      <c r="D184">
        <v>32</v>
      </c>
      <c r="E184">
        <v>19</v>
      </c>
      <c r="F184">
        <v>1</v>
      </c>
      <c r="G184">
        <v>0</v>
      </c>
      <c r="H184">
        <v>12</v>
      </c>
      <c r="I184">
        <v>17</v>
      </c>
      <c r="J184">
        <v>12</v>
      </c>
      <c r="K184">
        <v>8</v>
      </c>
    </row>
    <row r="185" spans="1:11" ht="15" customHeight="1" x14ac:dyDescent="0.2">
      <c r="B185" s="74" t="s">
        <v>397</v>
      </c>
      <c r="C185">
        <v>0</v>
      </c>
      <c r="D185">
        <v>20</v>
      </c>
      <c r="E185">
        <v>6</v>
      </c>
      <c r="F185">
        <v>0</v>
      </c>
      <c r="G185">
        <v>0</v>
      </c>
      <c r="H185">
        <v>5</v>
      </c>
      <c r="I185">
        <v>12</v>
      </c>
      <c r="J185">
        <v>5</v>
      </c>
      <c r="K185">
        <v>12</v>
      </c>
    </row>
    <row r="186" spans="1:11" ht="15" customHeight="1" x14ac:dyDescent="0.2">
      <c r="A186" s="74" t="s">
        <v>170</v>
      </c>
      <c r="B186" s="74" t="s">
        <v>398</v>
      </c>
      <c r="C186">
        <v>0</v>
      </c>
      <c r="D186">
        <v>0</v>
      </c>
      <c r="E186">
        <v>4</v>
      </c>
      <c r="F186">
        <v>0</v>
      </c>
      <c r="G186">
        <v>0</v>
      </c>
      <c r="H186">
        <v>3</v>
      </c>
      <c r="I186">
        <v>8</v>
      </c>
      <c r="J186">
        <v>2</v>
      </c>
      <c r="K186">
        <v>2</v>
      </c>
    </row>
    <row r="187" spans="1:11" ht="15" customHeight="1" x14ac:dyDescent="0.2">
      <c r="B187" s="74" t="s">
        <v>399</v>
      </c>
      <c r="C187">
        <v>0</v>
      </c>
      <c r="D187">
        <v>10</v>
      </c>
      <c r="E187">
        <v>16</v>
      </c>
      <c r="F187">
        <v>0</v>
      </c>
      <c r="G187">
        <v>0</v>
      </c>
      <c r="H187">
        <v>2</v>
      </c>
      <c r="I187">
        <v>11</v>
      </c>
      <c r="J187">
        <v>20</v>
      </c>
      <c r="K187">
        <v>20</v>
      </c>
    </row>
    <row r="188" spans="1:11" ht="15" customHeight="1" x14ac:dyDescent="0.2">
      <c r="B188" s="74" t="s">
        <v>400</v>
      </c>
      <c r="C188">
        <v>0</v>
      </c>
      <c r="D188">
        <v>78</v>
      </c>
      <c r="E188">
        <v>40</v>
      </c>
      <c r="F188">
        <v>2</v>
      </c>
      <c r="G188">
        <v>0</v>
      </c>
      <c r="H188">
        <v>13</v>
      </c>
      <c r="I188">
        <v>39</v>
      </c>
      <c r="J188">
        <v>56</v>
      </c>
      <c r="K188">
        <v>33</v>
      </c>
    </row>
    <row r="189" spans="1:11" ht="15" customHeight="1" x14ac:dyDescent="0.2">
      <c r="B189" s="74" t="s">
        <v>401</v>
      </c>
      <c r="C189">
        <v>0</v>
      </c>
      <c r="D189">
        <v>18</v>
      </c>
      <c r="E189">
        <v>15</v>
      </c>
      <c r="F189">
        <v>2</v>
      </c>
      <c r="G189">
        <v>1</v>
      </c>
      <c r="H189">
        <v>4</v>
      </c>
      <c r="I189">
        <v>10</v>
      </c>
      <c r="J189">
        <v>15</v>
      </c>
      <c r="K189">
        <v>17</v>
      </c>
    </row>
    <row r="190" spans="1:11" ht="15" customHeight="1" x14ac:dyDescent="0.2">
      <c r="B190" s="74" t="s">
        <v>402</v>
      </c>
      <c r="C190">
        <v>0</v>
      </c>
      <c r="D190">
        <v>12</v>
      </c>
      <c r="E190">
        <v>12</v>
      </c>
      <c r="F190">
        <v>2</v>
      </c>
      <c r="G190">
        <v>0</v>
      </c>
      <c r="H190">
        <v>2</v>
      </c>
      <c r="I190">
        <v>5</v>
      </c>
      <c r="J190">
        <v>10</v>
      </c>
      <c r="K190">
        <v>10</v>
      </c>
    </row>
    <row r="191" spans="1:11" ht="15" customHeight="1" x14ac:dyDescent="0.2">
      <c r="B191" s="74" t="s">
        <v>403</v>
      </c>
      <c r="C191">
        <v>0</v>
      </c>
      <c r="D191">
        <v>21</v>
      </c>
      <c r="E191">
        <v>11</v>
      </c>
      <c r="F191">
        <v>1</v>
      </c>
      <c r="G191">
        <v>0</v>
      </c>
      <c r="H191">
        <v>3</v>
      </c>
      <c r="I191">
        <v>5</v>
      </c>
      <c r="J191">
        <v>5</v>
      </c>
      <c r="K191">
        <v>8</v>
      </c>
    </row>
    <row r="192" spans="1:11" ht="15" customHeight="1" x14ac:dyDescent="0.2">
      <c r="A192" s="74" t="s">
        <v>176</v>
      </c>
      <c r="B192" s="74" t="s">
        <v>404</v>
      </c>
      <c r="C192">
        <v>0</v>
      </c>
      <c r="D192">
        <v>10</v>
      </c>
      <c r="E192">
        <v>11</v>
      </c>
      <c r="F192">
        <v>0</v>
      </c>
      <c r="G192">
        <v>0</v>
      </c>
      <c r="H192">
        <v>3</v>
      </c>
      <c r="I192">
        <v>1</v>
      </c>
      <c r="J192">
        <v>4</v>
      </c>
      <c r="K192">
        <v>2</v>
      </c>
    </row>
    <row r="193" spans="1:11" ht="15" customHeight="1" x14ac:dyDescent="0.2">
      <c r="B193" s="74" t="s">
        <v>405</v>
      </c>
      <c r="C193">
        <v>0</v>
      </c>
      <c r="D193">
        <v>4</v>
      </c>
      <c r="E193">
        <v>1</v>
      </c>
      <c r="F193">
        <v>0</v>
      </c>
      <c r="G193">
        <v>0</v>
      </c>
      <c r="H193">
        <v>1</v>
      </c>
      <c r="I193">
        <v>2</v>
      </c>
      <c r="J193">
        <v>1</v>
      </c>
      <c r="K193">
        <v>0</v>
      </c>
    </row>
    <row r="194" spans="1:11" ht="15" customHeight="1" x14ac:dyDescent="0.2">
      <c r="B194" s="74" t="s">
        <v>406</v>
      </c>
      <c r="C194">
        <v>0</v>
      </c>
      <c r="D194">
        <v>7</v>
      </c>
      <c r="E194">
        <v>5</v>
      </c>
      <c r="F194">
        <v>0</v>
      </c>
      <c r="G194">
        <v>0</v>
      </c>
      <c r="H194">
        <v>1</v>
      </c>
      <c r="I194">
        <v>4</v>
      </c>
      <c r="J194">
        <v>3</v>
      </c>
      <c r="K194">
        <v>4</v>
      </c>
    </row>
    <row r="195" spans="1:11" ht="15" customHeight="1" x14ac:dyDescent="0.2">
      <c r="B195" s="74" t="s">
        <v>407</v>
      </c>
      <c r="C195">
        <v>0</v>
      </c>
      <c r="D195">
        <v>21</v>
      </c>
      <c r="E195">
        <v>10</v>
      </c>
      <c r="F195">
        <v>0</v>
      </c>
      <c r="G195">
        <v>0</v>
      </c>
      <c r="H195">
        <v>7</v>
      </c>
      <c r="I195">
        <v>4</v>
      </c>
      <c r="J195">
        <v>8</v>
      </c>
      <c r="K195">
        <v>13</v>
      </c>
    </row>
    <row r="196" spans="1:11" ht="15" customHeight="1" x14ac:dyDescent="0.2">
      <c r="B196" s="74" t="s">
        <v>408</v>
      </c>
      <c r="C196">
        <v>0</v>
      </c>
      <c r="D196">
        <v>15</v>
      </c>
      <c r="E196">
        <v>3</v>
      </c>
      <c r="F196">
        <v>2</v>
      </c>
      <c r="G196">
        <v>1</v>
      </c>
      <c r="H196">
        <v>3</v>
      </c>
      <c r="I196">
        <v>4</v>
      </c>
      <c r="J196">
        <v>4</v>
      </c>
      <c r="K196">
        <v>4</v>
      </c>
    </row>
    <row r="197" spans="1:11" ht="15" customHeight="1" x14ac:dyDescent="0.2">
      <c r="B197" s="74" t="s">
        <v>409</v>
      </c>
      <c r="C197">
        <v>0</v>
      </c>
      <c r="D197">
        <v>12</v>
      </c>
      <c r="E197">
        <v>12</v>
      </c>
      <c r="F197">
        <v>0</v>
      </c>
      <c r="G197">
        <v>0</v>
      </c>
      <c r="H197">
        <v>1</v>
      </c>
      <c r="I197">
        <v>4</v>
      </c>
      <c r="J197">
        <v>3</v>
      </c>
      <c r="K197">
        <v>8</v>
      </c>
    </row>
    <row r="198" spans="1:11" ht="15" customHeight="1" x14ac:dyDescent="0.2">
      <c r="A198" s="74" t="s">
        <v>171</v>
      </c>
      <c r="B198" s="74" t="s">
        <v>410</v>
      </c>
      <c r="C198">
        <v>0</v>
      </c>
      <c r="D198">
        <v>9</v>
      </c>
      <c r="E198">
        <v>5</v>
      </c>
      <c r="F198">
        <v>0</v>
      </c>
      <c r="G198">
        <v>0</v>
      </c>
      <c r="H198">
        <v>0</v>
      </c>
      <c r="I198">
        <v>4</v>
      </c>
      <c r="J198">
        <v>4</v>
      </c>
      <c r="K198">
        <v>5</v>
      </c>
    </row>
    <row r="199" spans="1:11" ht="15" customHeight="1" x14ac:dyDescent="0.2">
      <c r="B199" s="74" t="s">
        <v>411</v>
      </c>
      <c r="C199">
        <v>0</v>
      </c>
      <c r="D199">
        <v>17</v>
      </c>
      <c r="E199">
        <v>6</v>
      </c>
      <c r="F199">
        <v>1</v>
      </c>
      <c r="G199">
        <v>1</v>
      </c>
      <c r="H199">
        <v>1</v>
      </c>
      <c r="I199">
        <v>9</v>
      </c>
      <c r="J199">
        <v>7</v>
      </c>
      <c r="K199">
        <v>7</v>
      </c>
    </row>
    <row r="200" spans="1:11" ht="15" customHeight="1" x14ac:dyDescent="0.2">
      <c r="B200" s="74" t="s">
        <v>412</v>
      </c>
      <c r="C200">
        <v>0</v>
      </c>
      <c r="D200">
        <v>6</v>
      </c>
      <c r="E200">
        <v>1</v>
      </c>
      <c r="F200">
        <v>2</v>
      </c>
      <c r="G200">
        <v>0</v>
      </c>
      <c r="H200">
        <v>0</v>
      </c>
      <c r="I200">
        <v>4</v>
      </c>
      <c r="J200">
        <v>4</v>
      </c>
      <c r="K200">
        <v>1</v>
      </c>
    </row>
    <row r="201" spans="1:11" ht="15" customHeight="1" x14ac:dyDescent="0.2">
      <c r="B201" s="74" t="s">
        <v>413</v>
      </c>
      <c r="C201">
        <v>0</v>
      </c>
      <c r="D201">
        <v>1</v>
      </c>
      <c r="E201">
        <v>2</v>
      </c>
      <c r="F201">
        <v>0</v>
      </c>
      <c r="G201">
        <v>1</v>
      </c>
      <c r="H201">
        <v>0</v>
      </c>
      <c r="I201">
        <v>2</v>
      </c>
      <c r="J201">
        <v>0</v>
      </c>
      <c r="K201">
        <v>0</v>
      </c>
    </row>
    <row r="202" spans="1:11" ht="15" customHeight="1" x14ac:dyDescent="0.2">
      <c r="B202" s="74" t="s">
        <v>414</v>
      </c>
      <c r="C202">
        <v>0</v>
      </c>
      <c r="D202">
        <v>56</v>
      </c>
      <c r="E202">
        <v>28</v>
      </c>
      <c r="F202">
        <v>3</v>
      </c>
      <c r="G202">
        <v>0</v>
      </c>
      <c r="H202">
        <v>16</v>
      </c>
      <c r="I202">
        <v>30</v>
      </c>
      <c r="J202">
        <v>25</v>
      </c>
      <c r="K202">
        <v>17</v>
      </c>
    </row>
    <row r="203" spans="1:11" ht="15" customHeight="1" x14ac:dyDescent="0.2">
      <c r="B203" s="74" t="s">
        <v>415</v>
      </c>
      <c r="C203">
        <v>0</v>
      </c>
      <c r="D203">
        <v>7</v>
      </c>
      <c r="E203">
        <v>6</v>
      </c>
      <c r="F203">
        <v>1</v>
      </c>
      <c r="G203">
        <v>0</v>
      </c>
      <c r="H203">
        <v>12</v>
      </c>
      <c r="I203">
        <v>8</v>
      </c>
      <c r="J203">
        <v>2</v>
      </c>
      <c r="K203">
        <v>4</v>
      </c>
    </row>
    <row r="204" spans="1:11" ht="15" customHeight="1" x14ac:dyDescent="0.2">
      <c r="B204" s="74" t="s">
        <v>416</v>
      </c>
      <c r="C204">
        <v>0</v>
      </c>
      <c r="D204">
        <v>20</v>
      </c>
      <c r="E204">
        <v>12</v>
      </c>
      <c r="F204">
        <v>2</v>
      </c>
      <c r="G204">
        <v>0</v>
      </c>
      <c r="H204">
        <v>7</v>
      </c>
      <c r="I204">
        <v>10</v>
      </c>
      <c r="J204">
        <v>17</v>
      </c>
      <c r="K204">
        <v>13</v>
      </c>
    </row>
    <row r="205" spans="1:11" ht="15" customHeight="1" x14ac:dyDescent="0.2">
      <c r="B205" s="74" t="s">
        <v>417</v>
      </c>
      <c r="C205">
        <v>0</v>
      </c>
      <c r="D205">
        <v>13</v>
      </c>
      <c r="E205">
        <v>5</v>
      </c>
      <c r="F205">
        <v>2</v>
      </c>
      <c r="G205">
        <v>0</v>
      </c>
      <c r="H205">
        <v>0</v>
      </c>
      <c r="I205">
        <v>1</v>
      </c>
      <c r="J205">
        <v>1</v>
      </c>
      <c r="K205">
        <v>0</v>
      </c>
    </row>
    <row r="206" spans="1:11" ht="15" customHeight="1" x14ac:dyDescent="0.2">
      <c r="B206" s="74" t="s">
        <v>418</v>
      </c>
      <c r="C206">
        <v>0</v>
      </c>
      <c r="D206">
        <v>15</v>
      </c>
      <c r="E206">
        <v>14</v>
      </c>
      <c r="F206">
        <v>4</v>
      </c>
      <c r="G206">
        <v>0</v>
      </c>
      <c r="H206">
        <v>6</v>
      </c>
      <c r="I206">
        <v>11</v>
      </c>
      <c r="J206">
        <v>6</v>
      </c>
      <c r="K206">
        <v>7</v>
      </c>
    </row>
    <row r="207" spans="1:11" ht="15" customHeight="1" x14ac:dyDescent="0.2">
      <c r="B207" s="74" t="s">
        <v>419</v>
      </c>
      <c r="C207">
        <v>0</v>
      </c>
      <c r="D207">
        <v>8</v>
      </c>
      <c r="E207">
        <v>6</v>
      </c>
      <c r="F207">
        <v>0</v>
      </c>
      <c r="G207">
        <v>0</v>
      </c>
      <c r="H207">
        <v>1</v>
      </c>
      <c r="I207">
        <v>3</v>
      </c>
      <c r="J207">
        <v>3</v>
      </c>
      <c r="K207">
        <v>1</v>
      </c>
    </row>
    <row r="208" spans="1:11" ht="15" customHeight="1" x14ac:dyDescent="0.2">
      <c r="A208" s="74" t="s">
        <v>186</v>
      </c>
      <c r="B208" s="74" t="s">
        <v>420</v>
      </c>
      <c r="C208">
        <v>0</v>
      </c>
      <c r="D208">
        <v>9</v>
      </c>
      <c r="E208">
        <v>1</v>
      </c>
      <c r="F208">
        <v>1</v>
      </c>
      <c r="G208">
        <v>0</v>
      </c>
      <c r="H208">
        <v>0</v>
      </c>
      <c r="I208">
        <v>3</v>
      </c>
      <c r="J208">
        <v>3</v>
      </c>
      <c r="K208">
        <v>2</v>
      </c>
    </row>
    <row r="209" spans="1:11" ht="15" customHeight="1" x14ac:dyDescent="0.2">
      <c r="B209" s="74" t="s">
        <v>421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1</v>
      </c>
      <c r="K209">
        <v>1</v>
      </c>
    </row>
    <row r="210" spans="1:11" ht="15" customHeight="1" x14ac:dyDescent="0.2">
      <c r="B210" s="74" t="s">
        <v>422</v>
      </c>
      <c r="C210">
        <v>0</v>
      </c>
      <c r="D210">
        <v>10</v>
      </c>
      <c r="E210">
        <v>5</v>
      </c>
      <c r="F210">
        <v>0</v>
      </c>
      <c r="G210">
        <v>0</v>
      </c>
      <c r="H210">
        <v>1</v>
      </c>
      <c r="I210">
        <v>1</v>
      </c>
      <c r="J210">
        <v>6</v>
      </c>
      <c r="K210">
        <v>7</v>
      </c>
    </row>
    <row r="211" spans="1:11" ht="15" customHeight="1" x14ac:dyDescent="0.2">
      <c r="B211" s="74" t="s">
        <v>423</v>
      </c>
      <c r="C211">
        <v>0</v>
      </c>
      <c r="D211">
        <v>60</v>
      </c>
      <c r="E211">
        <v>30</v>
      </c>
      <c r="F211">
        <v>4</v>
      </c>
      <c r="G211">
        <v>0</v>
      </c>
      <c r="H211">
        <v>18</v>
      </c>
      <c r="I211">
        <v>37</v>
      </c>
      <c r="J211">
        <v>22</v>
      </c>
      <c r="K211">
        <v>20</v>
      </c>
    </row>
    <row r="212" spans="1:11" ht="15" customHeight="1" x14ac:dyDescent="0.2">
      <c r="B212" s="74" t="s">
        <v>424</v>
      </c>
      <c r="C212">
        <v>0</v>
      </c>
      <c r="D212">
        <v>32</v>
      </c>
      <c r="E212">
        <v>14</v>
      </c>
      <c r="F212">
        <v>2</v>
      </c>
      <c r="G212">
        <v>0</v>
      </c>
      <c r="H212">
        <v>5</v>
      </c>
      <c r="I212">
        <v>17</v>
      </c>
      <c r="J212">
        <v>7</v>
      </c>
      <c r="K212">
        <v>14</v>
      </c>
    </row>
    <row r="213" spans="1:11" ht="15" customHeight="1" x14ac:dyDescent="0.2">
      <c r="B213" s="74" t="s">
        <v>425</v>
      </c>
      <c r="C213">
        <v>0</v>
      </c>
      <c r="D213">
        <v>3</v>
      </c>
      <c r="E213">
        <v>1</v>
      </c>
      <c r="F213">
        <v>0</v>
      </c>
      <c r="G213">
        <v>0</v>
      </c>
      <c r="H213">
        <v>0</v>
      </c>
      <c r="I213">
        <v>1</v>
      </c>
      <c r="J213">
        <v>0</v>
      </c>
      <c r="K213">
        <v>0</v>
      </c>
    </row>
    <row r="214" spans="1:11" ht="15" customHeight="1" x14ac:dyDescent="0.2">
      <c r="B214" s="74" t="s">
        <v>426</v>
      </c>
      <c r="C214">
        <v>0</v>
      </c>
      <c r="D214">
        <v>1</v>
      </c>
      <c r="E214">
        <v>0</v>
      </c>
      <c r="F214">
        <v>2</v>
      </c>
      <c r="G214">
        <v>1</v>
      </c>
      <c r="H214">
        <v>1</v>
      </c>
      <c r="I214">
        <v>2</v>
      </c>
      <c r="J214">
        <v>1</v>
      </c>
      <c r="K214">
        <v>0</v>
      </c>
    </row>
    <row r="215" spans="1:11" ht="15" customHeight="1" x14ac:dyDescent="0.2">
      <c r="A215" s="74" t="s">
        <v>200</v>
      </c>
      <c r="B215" s="74" t="s">
        <v>427</v>
      </c>
      <c r="C215">
        <v>0</v>
      </c>
      <c r="D215">
        <v>17</v>
      </c>
      <c r="E215">
        <v>11</v>
      </c>
      <c r="F215">
        <v>0</v>
      </c>
      <c r="G215">
        <v>0</v>
      </c>
      <c r="H215">
        <v>3</v>
      </c>
      <c r="I215">
        <v>2</v>
      </c>
      <c r="J215">
        <v>8</v>
      </c>
      <c r="K215">
        <v>4</v>
      </c>
    </row>
    <row r="216" spans="1:11" ht="15" customHeight="1" x14ac:dyDescent="0.2">
      <c r="B216" s="74" t="s">
        <v>428</v>
      </c>
      <c r="C216">
        <v>0</v>
      </c>
      <c r="D216">
        <v>18</v>
      </c>
      <c r="E216">
        <v>3</v>
      </c>
      <c r="F216">
        <v>2</v>
      </c>
      <c r="G216">
        <v>0</v>
      </c>
      <c r="H216">
        <v>2</v>
      </c>
      <c r="I216">
        <v>5</v>
      </c>
      <c r="J216">
        <v>9</v>
      </c>
      <c r="K216">
        <v>4</v>
      </c>
    </row>
    <row r="217" spans="1:11" ht="15" customHeight="1" x14ac:dyDescent="0.2">
      <c r="B217" s="74" t="s">
        <v>429</v>
      </c>
      <c r="C217">
        <v>0</v>
      </c>
      <c r="D217">
        <v>10</v>
      </c>
      <c r="E217">
        <v>3</v>
      </c>
      <c r="F217">
        <v>0</v>
      </c>
      <c r="G217">
        <v>0</v>
      </c>
      <c r="H217">
        <v>0</v>
      </c>
      <c r="I217">
        <v>3</v>
      </c>
      <c r="J217">
        <v>0</v>
      </c>
      <c r="K217">
        <v>1</v>
      </c>
    </row>
    <row r="218" spans="1:11" ht="15" customHeight="1" x14ac:dyDescent="0.2">
      <c r="B218" s="74" t="s">
        <v>430</v>
      </c>
      <c r="C218">
        <v>0</v>
      </c>
      <c r="D218">
        <v>82</v>
      </c>
      <c r="E218">
        <v>33</v>
      </c>
      <c r="F218">
        <v>0</v>
      </c>
      <c r="G218">
        <v>0</v>
      </c>
      <c r="H218">
        <v>17</v>
      </c>
      <c r="I218">
        <v>33</v>
      </c>
      <c r="J218">
        <v>37</v>
      </c>
      <c r="K218">
        <v>34</v>
      </c>
    </row>
    <row r="219" spans="1:11" ht="15" customHeight="1" x14ac:dyDescent="0.2">
      <c r="B219" s="74" t="s">
        <v>431</v>
      </c>
      <c r="C219">
        <v>0</v>
      </c>
      <c r="D219">
        <v>7</v>
      </c>
      <c r="E219">
        <v>1</v>
      </c>
      <c r="F219">
        <v>0</v>
      </c>
      <c r="G219">
        <v>0</v>
      </c>
      <c r="H219">
        <v>1</v>
      </c>
      <c r="I219">
        <v>4</v>
      </c>
      <c r="J219">
        <v>1</v>
      </c>
      <c r="K219">
        <v>1</v>
      </c>
    </row>
    <row r="220" spans="1:11" ht="15" customHeight="1" x14ac:dyDescent="0.2">
      <c r="B220" s="74" t="s">
        <v>432</v>
      </c>
      <c r="C220">
        <v>0</v>
      </c>
      <c r="D220">
        <v>9</v>
      </c>
      <c r="E220">
        <v>3</v>
      </c>
      <c r="F220">
        <v>0</v>
      </c>
      <c r="G220">
        <v>1</v>
      </c>
      <c r="H220">
        <v>0</v>
      </c>
      <c r="I220">
        <v>1</v>
      </c>
      <c r="J220">
        <v>1</v>
      </c>
      <c r="K220">
        <v>1</v>
      </c>
    </row>
    <row r="221" spans="1:11" ht="15" customHeight="1" x14ac:dyDescent="0.2">
      <c r="B221" s="74" t="s">
        <v>433</v>
      </c>
      <c r="C221">
        <v>0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</row>
    <row r="222" spans="1:11" ht="15" customHeight="1" x14ac:dyDescent="0.2">
      <c r="A222" s="74" t="s">
        <v>217</v>
      </c>
      <c r="B222" s="74" t="s">
        <v>434</v>
      </c>
      <c r="C222">
        <v>0</v>
      </c>
      <c r="D222">
        <v>20</v>
      </c>
      <c r="E222">
        <v>15</v>
      </c>
      <c r="F222">
        <v>0</v>
      </c>
      <c r="G222">
        <v>0</v>
      </c>
      <c r="H222">
        <v>0</v>
      </c>
      <c r="I222">
        <v>5</v>
      </c>
      <c r="J222">
        <v>10</v>
      </c>
      <c r="K222">
        <v>6</v>
      </c>
    </row>
    <row r="223" spans="1:11" ht="15" customHeight="1" x14ac:dyDescent="0.2">
      <c r="B223" s="74" t="s">
        <v>435</v>
      </c>
      <c r="C223">
        <v>0</v>
      </c>
      <c r="D223">
        <v>6</v>
      </c>
      <c r="E223">
        <v>13</v>
      </c>
      <c r="F223">
        <v>0</v>
      </c>
      <c r="G223">
        <v>0</v>
      </c>
      <c r="H223">
        <v>2</v>
      </c>
      <c r="I223">
        <v>4</v>
      </c>
      <c r="J223">
        <v>1</v>
      </c>
      <c r="K223">
        <v>3</v>
      </c>
    </row>
    <row r="224" spans="1:11" ht="15" customHeight="1" x14ac:dyDescent="0.2">
      <c r="B224" s="74" t="s">
        <v>436</v>
      </c>
      <c r="C224">
        <v>1</v>
      </c>
      <c r="D224">
        <v>72</v>
      </c>
      <c r="E224">
        <v>34</v>
      </c>
      <c r="F224">
        <v>4</v>
      </c>
      <c r="G224">
        <v>0</v>
      </c>
      <c r="H224">
        <v>16</v>
      </c>
      <c r="I224">
        <v>34</v>
      </c>
      <c r="J224">
        <v>21</v>
      </c>
      <c r="K224">
        <v>24</v>
      </c>
    </row>
    <row r="225" spans="1:11" ht="15" customHeight="1" x14ac:dyDescent="0.2">
      <c r="A225" s="74" t="s">
        <v>208</v>
      </c>
      <c r="B225" s="74" t="s">
        <v>437</v>
      </c>
      <c r="C225">
        <v>0</v>
      </c>
      <c r="D225">
        <v>1</v>
      </c>
      <c r="E225">
        <v>3</v>
      </c>
      <c r="F225">
        <v>0</v>
      </c>
      <c r="G225">
        <v>0</v>
      </c>
      <c r="H225">
        <v>0</v>
      </c>
      <c r="I225">
        <v>0</v>
      </c>
      <c r="J225">
        <v>3</v>
      </c>
      <c r="K225">
        <v>1</v>
      </c>
    </row>
    <row r="226" spans="1:11" ht="15" customHeight="1" x14ac:dyDescent="0.2">
      <c r="B226" s="74" t="s">
        <v>438</v>
      </c>
      <c r="C226">
        <v>0</v>
      </c>
      <c r="D226">
        <v>2</v>
      </c>
      <c r="E226">
        <v>2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</row>
    <row r="227" spans="1:11" ht="15" customHeight="1" x14ac:dyDescent="0.2">
      <c r="B227" s="74" t="s">
        <v>439</v>
      </c>
      <c r="C227">
        <v>0</v>
      </c>
      <c r="D227">
        <v>3</v>
      </c>
      <c r="E227">
        <v>3</v>
      </c>
      <c r="F227">
        <v>1</v>
      </c>
      <c r="G227">
        <v>0</v>
      </c>
      <c r="H227">
        <v>0</v>
      </c>
      <c r="I227">
        <v>1</v>
      </c>
      <c r="J227">
        <v>2</v>
      </c>
      <c r="K227">
        <v>3</v>
      </c>
    </row>
    <row r="228" spans="1:11" ht="15" customHeight="1" x14ac:dyDescent="0.2">
      <c r="B228" s="74" t="s">
        <v>440</v>
      </c>
      <c r="C228">
        <v>1</v>
      </c>
      <c r="D228">
        <v>35</v>
      </c>
      <c r="E228">
        <v>17</v>
      </c>
      <c r="F228">
        <v>1</v>
      </c>
      <c r="G228">
        <v>0</v>
      </c>
      <c r="H228">
        <v>7</v>
      </c>
      <c r="I228">
        <v>16</v>
      </c>
      <c r="J228">
        <v>12</v>
      </c>
      <c r="K228">
        <v>13</v>
      </c>
    </row>
    <row r="229" spans="1:11" ht="15" customHeight="1" x14ac:dyDescent="0.2">
      <c r="B229" s="74" t="s">
        <v>441</v>
      </c>
      <c r="C229">
        <v>0</v>
      </c>
      <c r="D229">
        <v>14</v>
      </c>
      <c r="E229">
        <v>7</v>
      </c>
      <c r="F229">
        <v>0</v>
      </c>
      <c r="G229">
        <v>0</v>
      </c>
      <c r="H229">
        <v>1</v>
      </c>
      <c r="I229">
        <v>3</v>
      </c>
      <c r="J229">
        <v>3</v>
      </c>
      <c r="K229">
        <v>3</v>
      </c>
    </row>
    <row r="230" spans="1:11" ht="15" customHeight="1" x14ac:dyDescent="0.2">
      <c r="B230" s="74" t="s">
        <v>442</v>
      </c>
      <c r="C230">
        <v>0</v>
      </c>
      <c r="D230">
        <v>3</v>
      </c>
      <c r="E230">
        <v>2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6</v>
      </c>
    </row>
    <row r="231" spans="1:11" ht="15" customHeight="1" x14ac:dyDescent="0.2">
      <c r="B231" s="74" t="s">
        <v>443</v>
      </c>
      <c r="C231">
        <v>0</v>
      </c>
      <c r="D231">
        <v>1</v>
      </c>
      <c r="E231">
        <v>0</v>
      </c>
      <c r="F231">
        <v>0</v>
      </c>
      <c r="G231">
        <v>0</v>
      </c>
      <c r="H231">
        <v>0</v>
      </c>
      <c r="I231">
        <v>2</v>
      </c>
      <c r="J231">
        <v>4</v>
      </c>
      <c r="K231">
        <v>0</v>
      </c>
    </row>
    <row r="232" spans="1:11" ht="15" customHeight="1" x14ac:dyDescent="0.2">
      <c r="B232" s="74" t="s">
        <v>444</v>
      </c>
      <c r="C232">
        <v>0</v>
      </c>
      <c r="D232">
        <v>4</v>
      </c>
      <c r="E232">
        <v>1</v>
      </c>
      <c r="F232">
        <v>1</v>
      </c>
      <c r="G232">
        <v>0</v>
      </c>
      <c r="H232">
        <v>0</v>
      </c>
      <c r="I232">
        <v>1</v>
      </c>
      <c r="J232">
        <v>1</v>
      </c>
      <c r="K232">
        <v>2</v>
      </c>
    </row>
    <row r="233" spans="1:11" ht="15" customHeight="1" x14ac:dyDescent="0.2">
      <c r="B233" s="74" t="s">
        <v>445</v>
      </c>
      <c r="C233">
        <v>0</v>
      </c>
      <c r="D233">
        <v>16</v>
      </c>
      <c r="E233">
        <v>8</v>
      </c>
      <c r="F233">
        <v>0</v>
      </c>
      <c r="G233">
        <v>0</v>
      </c>
      <c r="H233">
        <v>4</v>
      </c>
      <c r="I233">
        <v>8</v>
      </c>
      <c r="J233">
        <v>3</v>
      </c>
      <c r="K233">
        <v>8</v>
      </c>
    </row>
    <row r="234" spans="1:11" ht="15" customHeight="1" x14ac:dyDescent="0.2">
      <c r="A234" s="74" t="s">
        <v>211</v>
      </c>
      <c r="B234" s="74" t="s">
        <v>446</v>
      </c>
      <c r="C234">
        <v>0</v>
      </c>
      <c r="D234">
        <v>64</v>
      </c>
      <c r="E234">
        <v>43</v>
      </c>
      <c r="F234">
        <v>1</v>
      </c>
      <c r="G234">
        <v>2</v>
      </c>
      <c r="H234">
        <v>21</v>
      </c>
      <c r="I234">
        <v>48</v>
      </c>
      <c r="J234">
        <v>24</v>
      </c>
      <c r="K234">
        <v>28</v>
      </c>
    </row>
    <row r="235" spans="1:11" ht="15" customHeight="1" x14ac:dyDescent="0.2">
      <c r="B235" s="74" t="s">
        <v>447</v>
      </c>
      <c r="C235">
        <v>0</v>
      </c>
      <c r="D235">
        <v>49</v>
      </c>
      <c r="E235">
        <v>28</v>
      </c>
      <c r="F235">
        <v>2</v>
      </c>
      <c r="G235">
        <v>1</v>
      </c>
      <c r="H235">
        <v>14</v>
      </c>
      <c r="I235">
        <v>25</v>
      </c>
      <c r="J235">
        <v>18</v>
      </c>
      <c r="K235">
        <v>17</v>
      </c>
    </row>
    <row r="236" spans="1:11" ht="15" customHeight="1" x14ac:dyDescent="0.2">
      <c r="B236" s="74" t="s">
        <v>448</v>
      </c>
      <c r="C236">
        <v>0</v>
      </c>
      <c r="D236">
        <v>38</v>
      </c>
      <c r="E236">
        <v>19</v>
      </c>
      <c r="F236">
        <v>1</v>
      </c>
      <c r="G236">
        <v>1</v>
      </c>
      <c r="H236">
        <v>11</v>
      </c>
      <c r="I236">
        <v>13</v>
      </c>
      <c r="J236">
        <v>7</v>
      </c>
      <c r="K236">
        <v>12</v>
      </c>
    </row>
    <row r="237" spans="1:11" ht="15" customHeight="1" x14ac:dyDescent="0.2">
      <c r="B237" s="74" t="s">
        <v>449</v>
      </c>
      <c r="C237">
        <v>0</v>
      </c>
      <c r="D237">
        <v>20</v>
      </c>
      <c r="E237">
        <v>25</v>
      </c>
      <c r="F237">
        <v>0</v>
      </c>
      <c r="G237">
        <v>0</v>
      </c>
      <c r="H237">
        <v>6</v>
      </c>
      <c r="I237">
        <v>11</v>
      </c>
      <c r="J237">
        <v>5</v>
      </c>
      <c r="K237">
        <v>17</v>
      </c>
    </row>
    <row r="238" spans="1:11" ht="15" customHeight="1" x14ac:dyDescent="0.2">
      <c r="B238" s="74" t="s">
        <v>450</v>
      </c>
      <c r="C238">
        <v>0</v>
      </c>
      <c r="D238">
        <v>79</v>
      </c>
      <c r="E238">
        <v>24</v>
      </c>
      <c r="F238">
        <v>2</v>
      </c>
      <c r="G238">
        <v>1</v>
      </c>
      <c r="H238">
        <v>25</v>
      </c>
      <c r="I238">
        <v>37</v>
      </c>
      <c r="J238">
        <v>24</v>
      </c>
      <c r="K238">
        <v>25</v>
      </c>
    </row>
    <row r="239" spans="1:11" ht="15" customHeight="1" x14ac:dyDescent="0.2">
      <c r="B239" s="74" t="s">
        <v>451</v>
      </c>
      <c r="C239">
        <v>0</v>
      </c>
      <c r="D239">
        <v>58</v>
      </c>
      <c r="E239">
        <v>31</v>
      </c>
      <c r="F239">
        <v>1</v>
      </c>
      <c r="G239">
        <v>0</v>
      </c>
      <c r="H239">
        <v>20</v>
      </c>
      <c r="I239">
        <v>25</v>
      </c>
      <c r="J239">
        <v>21</v>
      </c>
      <c r="K239">
        <v>27</v>
      </c>
    </row>
    <row r="240" spans="1:11" ht="15" customHeight="1" x14ac:dyDescent="0.2">
      <c r="B240" s="74" t="s">
        <v>452</v>
      </c>
      <c r="C240">
        <v>0</v>
      </c>
      <c r="D240">
        <v>58</v>
      </c>
      <c r="E240">
        <v>27</v>
      </c>
      <c r="F240">
        <v>3</v>
      </c>
      <c r="G240">
        <v>1</v>
      </c>
      <c r="H240">
        <v>10</v>
      </c>
      <c r="I240">
        <v>21</v>
      </c>
      <c r="J240">
        <v>14</v>
      </c>
      <c r="K240">
        <v>28</v>
      </c>
    </row>
    <row r="241" spans="1:11" ht="15" customHeight="1" x14ac:dyDescent="0.2">
      <c r="B241" s="74" t="s">
        <v>453</v>
      </c>
      <c r="C241">
        <v>0</v>
      </c>
      <c r="D241">
        <v>38</v>
      </c>
      <c r="E241">
        <v>13</v>
      </c>
      <c r="F241">
        <v>0</v>
      </c>
      <c r="G241">
        <v>0</v>
      </c>
      <c r="H241">
        <v>7</v>
      </c>
      <c r="I241">
        <v>18</v>
      </c>
      <c r="J241">
        <v>12</v>
      </c>
      <c r="K241">
        <v>11</v>
      </c>
    </row>
    <row r="242" spans="1:11" ht="15" customHeight="1" x14ac:dyDescent="0.2">
      <c r="B242" s="74" t="s">
        <v>454</v>
      </c>
      <c r="C242">
        <v>0</v>
      </c>
      <c r="D242">
        <v>67</v>
      </c>
      <c r="E242">
        <v>31</v>
      </c>
      <c r="F242">
        <v>3</v>
      </c>
      <c r="G242">
        <v>0</v>
      </c>
      <c r="H242">
        <v>19</v>
      </c>
      <c r="I242">
        <v>55</v>
      </c>
      <c r="J242">
        <v>20</v>
      </c>
      <c r="K242">
        <v>29</v>
      </c>
    </row>
    <row r="243" spans="1:11" ht="15" customHeight="1" x14ac:dyDescent="0.2">
      <c r="B243" s="74" t="s">
        <v>455</v>
      </c>
      <c r="C243">
        <v>0</v>
      </c>
      <c r="D243">
        <v>40</v>
      </c>
      <c r="E243">
        <v>22</v>
      </c>
      <c r="F243">
        <v>1</v>
      </c>
      <c r="G243">
        <v>0</v>
      </c>
      <c r="H243">
        <v>16</v>
      </c>
      <c r="I243">
        <v>18</v>
      </c>
      <c r="J243">
        <v>18</v>
      </c>
      <c r="K243">
        <v>29</v>
      </c>
    </row>
    <row r="244" spans="1:11" ht="15" customHeight="1" x14ac:dyDescent="0.2">
      <c r="B244" s="74" t="s">
        <v>456</v>
      </c>
      <c r="C244">
        <v>0</v>
      </c>
      <c r="D244">
        <v>42</v>
      </c>
      <c r="E244">
        <v>27</v>
      </c>
      <c r="F244">
        <v>3</v>
      </c>
      <c r="G244">
        <v>0</v>
      </c>
      <c r="H244">
        <v>8</v>
      </c>
      <c r="I244">
        <v>28</v>
      </c>
      <c r="J244">
        <v>14</v>
      </c>
      <c r="K244">
        <v>23</v>
      </c>
    </row>
    <row r="245" spans="1:11" ht="15" customHeight="1" x14ac:dyDescent="0.2">
      <c r="B245" s="74" t="s">
        <v>457</v>
      </c>
      <c r="C245">
        <v>3</v>
      </c>
      <c r="D245">
        <v>848</v>
      </c>
      <c r="E245">
        <v>464</v>
      </c>
      <c r="F245">
        <v>45</v>
      </c>
      <c r="G245">
        <v>8</v>
      </c>
      <c r="H245">
        <v>199</v>
      </c>
      <c r="I245">
        <v>443</v>
      </c>
      <c r="J245">
        <v>380</v>
      </c>
      <c r="K245">
        <v>460</v>
      </c>
    </row>
    <row r="246" spans="1:11" ht="15" customHeight="1" x14ac:dyDescent="0.2">
      <c r="B246" s="74" t="s">
        <v>458</v>
      </c>
      <c r="C246">
        <v>0</v>
      </c>
      <c r="D246">
        <v>47</v>
      </c>
      <c r="E246">
        <v>14</v>
      </c>
      <c r="F246">
        <v>3</v>
      </c>
      <c r="G246">
        <v>0</v>
      </c>
      <c r="H246">
        <v>16</v>
      </c>
      <c r="I246">
        <v>15</v>
      </c>
      <c r="J246">
        <v>12</v>
      </c>
      <c r="K246">
        <v>11</v>
      </c>
    </row>
    <row r="247" spans="1:11" ht="15" customHeight="1" x14ac:dyDescent="0.2">
      <c r="B247" s="74" t="s">
        <v>459</v>
      </c>
      <c r="C247">
        <v>0</v>
      </c>
      <c r="D247">
        <v>91</v>
      </c>
      <c r="E247">
        <v>46</v>
      </c>
      <c r="F247">
        <v>1</v>
      </c>
      <c r="G247">
        <v>1</v>
      </c>
      <c r="H247">
        <v>30</v>
      </c>
      <c r="I247">
        <v>60</v>
      </c>
      <c r="J247">
        <v>31</v>
      </c>
      <c r="K247">
        <v>40</v>
      </c>
    </row>
    <row r="248" spans="1:11" ht="15" customHeight="1" x14ac:dyDescent="0.2">
      <c r="B248" s="74" t="s">
        <v>460</v>
      </c>
      <c r="C248">
        <v>0</v>
      </c>
      <c r="D248">
        <v>56</v>
      </c>
      <c r="E248">
        <v>45</v>
      </c>
      <c r="F248">
        <v>0</v>
      </c>
      <c r="G248">
        <v>0</v>
      </c>
      <c r="H248">
        <v>7</v>
      </c>
      <c r="I248">
        <v>20</v>
      </c>
      <c r="J248">
        <v>14</v>
      </c>
      <c r="K248">
        <v>20</v>
      </c>
    </row>
    <row r="249" spans="1:11" ht="15" customHeight="1" x14ac:dyDescent="0.2">
      <c r="B249" s="74" t="s">
        <v>461</v>
      </c>
      <c r="C249">
        <v>0</v>
      </c>
      <c r="D249">
        <v>59</v>
      </c>
      <c r="E249">
        <v>41</v>
      </c>
      <c r="F249">
        <v>3</v>
      </c>
      <c r="G249">
        <v>1</v>
      </c>
      <c r="H249">
        <v>26</v>
      </c>
      <c r="I249">
        <v>29</v>
      </c>
      <c r="J249">
        <v>19</v>
      </c>
      <c r="K249">
        <v>33</v>
      </c>
    </row>
    <row r="250" spans="1:11" ht="15" customHeight="1" x14ac:dyDescent="0.2">
      <c r="B250" s="74" t="s">
        <v>462</v>
      </c>
      <c r="C250">
        <v>0</v>
      </c>
      <c r="D250">
        <v>19</v>
      </c>
      <c r="E250">
        <v>19</v>
      </c>
      <c r="F250">
        <v>4</v>
      </c>
      <c r="G250">
        <v>5</v>
      </c>
      <c r="H250">
        <v>5</v>
      </c>
      <c r="I250">
        <v>12</v>
      </c>
      <c r="J250">
        <v>9</v>
      </c>
      <c r="K250">
        <v>9</v>
      </c>
    </row>
    <row r="251" spans="1:11" ht="15" customHeight="1" x14ac:dyDescent="0.2">
      <c r="B251" s="74" t="s">
        <v>463</v>
      </c>
      <c r="C251">
        <v>0</v>
      </c>
      <c r="D251">
        <v>33</v>
      </c>
      <c r="E251">
        <v>15</v>
      </c>
      <c r="F251">
        <v>2</v>
      </c>
      <c r="G251">
        <v>0</v>
      </c>
      <c r="H251">
        <v>10</v>
      </c>
      <c r="I251">
        <v>14</v>
      </c>
      <c r="J251">
        <v>8</v>
      </c>
      <c r="K251">
        <v>8</v>
      </c>
    </row>
    <row r="252" spans="1:11" ht="15" customHeight="1" x14ac:dyDescent="0.2">
      <c r="B252" s="74" t="s">
        <v>464</v>
      </c>
      <c r="C252">
        <v>1</v>
      </c>
      <c r="D252">
        <v>57</v>
      </c>
      <c r="E252">
        <v>32</v>
      </c>
      <c r="F252">
        <v>1</v>
      </c>
      <c r="G252">
        <v>1</v>
      </c>
      <c r="H252">
        <v>16</v>
      </c>
      <c r="I252">
        <v>15</v>
      </c>
      <c r="J252">
        <v>22</v>
      </c>
      <c r="K252">
        <v>17</v>
      </c>
    </row>
    <row r="253" spans="1:11" ht="15" customHeight="1" x14ac:dyDescent="0.2">
      <c r="B253" s="74" t="s">
        <v>465</v>
      </c>
      <c r="C253">
        <v>0</v>
      </c>
      <c r="D253">
        <v>11</v>
      </c>
      <c r="E253">
        <v>5</v>
      </c>
      <c r="F253">
        <v>1</v>
      </c>
      <c r="G253">
        <v>0</v>
      </c>
      <c r="H253">
        <v>3</v>
      </c>
      <c r="I253">
        <v>12</v>
      </c>
      <c r="J253">
        <v>4</v>
      </c>
      <c r="K253">
        <v>6</v>
      </c>
    </row>
    <row r="254" spans="1:11" ht="15" customHeight="1" x14ac:dyDescent="0.2">
      <c r="B254" s="74" t="s">
        <v>466</v>
      </c>
      <c r="C254">
        <v>0</v>
      </c>
      <c r="D254">
        <v>49</v>
      </c>
      <c r="E254">
        <v>27</v>
      </c>
      <c r="F254">
        <v>2</v>
      </c>
      <c r="G254">
        <v>0</v>
      </c>
      <c r="H254">
        <v>9</v>
      </c>
      <c r="I254">
        <v>22</v>
      </c>
      <c r="J254">
        <v>21</v>
      </c>
      <c r="K254">
        <v>19</v>
      </c>
    </row>
    <row r="255" spans="1:11" ht="15" customHeight="1" x14ac:dyDescent="0.2">
      <c r="A255" s="74" t="s">
        <v>172</v>
      </c>
      <c r="B255" s="74" t="s">
        <v>467</v>
      </c>
      <c r="C255">
        <v>0</v>
      </c>
      <c r="D255">
        <v>25</v>
      </c>
      <c r="E255">
        <v>5</v>
      </c>
      <c r="F255">
        <v>0</v>
      </c>
      <c r="G255">
        <v>0</v>
      </c>
      <c r="H255">
        <v>4</v>
      </c>
      <c r="I255">
        <v>9</v>
      </c>
      <c r="J255">
        <v>3</v>
      </c>
      <c r="K255">
        <v>8</v>
      </c>
    </row>
    <row r="256" spans="1:11" ht="15" customHeight="1" x14ac:dyDescent="0.2">
      <c r="B256" s="74" t="s">
        <v>468</v>
      </c>
      <c r="C256">
        <v>0</v>
      </c>
      <c r="D256">
        <v>2</v>
      </c>
      <c r="E256">
        <v>3</v>
      </c>
      <c r="F256">
        <v>0</v>
      </c>
      <c r="G256">
        <v>0</v>
      </c>
      <c r="H256">
        <v>1</v>
      </c>
      <c r="I256">
        <v>2</v>
      </c>
      <c r="J256">
        <v>8</v>
      </c>
      <c r="K256">
        <v>1</v>
      </c>
    </row>
    <row r="257" spans="1:11" ht="15" customHeight="1" x14ac:dyDescent="0.2">
      <c r="B257" s="74" t="s">
        <v>469</v>
      </c>
      <c r="C257">
        <v>0</v>
      </c>
      <c r="D257">
        <v>17</v>
      </c>
      <c r="E257">
        <v>15</v>
      </c>
      <c r="F257">
        <v>0</v>
      </c>
      <c r="G257">
        <v>3</v>
      </c>
      <c r="H257">
        <v>9</v>
      </c>
      <c r="I257">
        <v>3</v>
      </c>
      <c r="J257">
        <v>10</v>
      </c>
      <c r="K257">
        <v>4</v>
      </c>
    </row>
    <row r="258" spans="1:11" ht="15" customHeight="1" x14ac:dyDescent="0.2">
      <c r="B258" s="74" t="s">
        <v>470</v>
      </c>
      <c r="C258">
        <v>0</v>
      </c>
      <c r="D258">
        <v>23</v>
      </c>
      <c r="E258">
        <v>11</v>
      </c>
      <c r="F258">
        <v>0</v>
      </c>
      <c r="G258">
        <v>0</v>
      </c>
      <c r="H258">
        <v>5</v>
      </c>
      <c r="I258">
        <v>8</v>
      </c>
      <c r="J258">
        <v>15</v>
      </c>
      <c r="K258">
        <v>14</v>
      </c>
    </row>
    <row r="259" spans="1:11" ht="15" customHeight="1" x14ac:dyDescent="0.2">
      <c r="B259" s="74" t="s">
        <v>471</v>
      </c>
      <c r="C259">
        <v>0</v>
      </c>
      <c r="D259">
        <v>41</v>
      </c>
      <c r="E259">
        <v>16</v>
      </c>
      <c r="F259">
        <v>0</v>
      </c>
      <c r="G259">
        <v>0</v>
      </c>
      <c r="H259">
        <v>16</v>
      </c>
      <c r="I259">
        <v>14</v>
      </c>
      <c r="J259">
        <v>31</v>
      </c>
      <c r="K259">
        <v>17</v>
      </c>
    </row>
    <row r="260" spans="1:11" ht="15" customHeight="1" x14ac:dyDescent="0.2">
      <c r="B260" s="74" t="s">
        <v>472</v>
      </c>
      <c r="C260">
        <v>0</v>
      </c>
      <c r="D260">
        <v>250</v>
      </c>
      <c r="E260">
        <v>118</v>
      </c>
      <c r="F260">
        <v>21</v>
      </c>
      <c r="G260">
        <v>2</v>
      </c>
      <c r="H260">
        <v>70</v>
      </c>
      <c r="I260">
        <v>120</v>
      </c>
      <c r="J260">
        <v>160</v>
      </c>
      <c r="K260">
        <v>98</v>
      </c>
    </row>
    <row r="261" spans="1:11" ht="15" customHeight="1" x14ac:dyDescent="0.2">
      <c r="B261" s="74" t="s">
        <v>473</v>
      </c>
      <c r="C261">
        <v>0</v>
      </c>
      <c r="D261">
        <v>43</v>
      </c>
      <c r="E261">
        <v>19</v>
      </c>
      <c r="F261">
        <v>3</v>
      </c>
      <c r="G261">
        <v>0</v>
      </c>
      <c r="H261">
        <v>7</v>
      </c>
      <c r="I261">
        <v>15</v>
      </c>
      <c r="J261">
        <v>23</v>
      </c>
      <c r="K261">
        <v>24</v>
      </c>
    </row>
    <row r="262" spans="1:11" ht="15" customHeight="1" x14ac:dyDescent="0.2">
      <c r="B262" s="74" t="s">
        <v>474</v>
      </c>
      <c r="C262">
        <v>0</v>
      </c>
      <c r="D262">
        <v>8</v>
      </c>
      <c r="E262">
        <v>7</v>
      </c>
      <c r="F262">
        <v>0</v>
      </c>
      <c r="G262">
        <v>0</v>
      </c>
      <c r="H262">
        <v>0</v>
      </c>
      <c r="I262">
        <v>0</v>
      </c>
      <c r="J262">
        <v>15</v>
      </c>
      <c r="K262">
        <v>9</v>
      </c>
    </row>
    <row r="263" spans="1:11" ht="15" customHeight="1" x14ac:dyDescent="0.2">
      <c r="B263" s="74" t="s">
        <v>475</v>
      </c>
      <c r="C263">
        <v>0</v>
      </c>
      <c r="D263">
        <v>44</v>
      </c>
      <c r="E263">
        <v>22</v>
      </c>
      <c r="F263">
        <v>4</v>
      </c>
      <c r="G263">
        <v>0</v>
      </c>
      <c r="H263">
        <v>7</v>
      </c>
      <c r="I263">
        <v>25</v>
      </c>
      <c r="J263">
        <v>18</v>
      </c>
      <c r="K263">
        <v>14</v>
      </c>
    </row>
    <row r="264" spans="1:11" ht="15" customHeight="1" x14ac:dyDescent="0.2">
      <c r="B264" s="74" t="s">
        <v>476</v>
      </c>
      <c r="C264">
        <v>0</v>
      </c>
      <c r="D264">
        <v>5</v>
      </c>
      <c r="E264">
        <v>2</v>
      </c>
      <c r="F264">
        <v>0</v>
      </c>
      <c r="G264">
        <v>1</v>
      </c>
      <c r="H264">
        <v>1</v>
      </c>
      <c r="I264">
        <v>1</v>
      </c>
      <c r="J264">
        <v>8</v>
      </c>
      <c r="K264">
        <v>3</v>
      </c>
    </row>
    <row r="265" spans="1:11" ht="15" customHeight="1" x14ac:dyDescent="0.2">
      <c r="B265" s="74" t="s">
        <v>477</v>
      </c>
      <c r="C265">
        <v>0</v>
      </c>
      <c r="D265">
        <v>44</v>
      </c>
      <c r="E265">
        <v>19</v>
      </c>
      <c r="F265">
        <v>0</v>
      </c>
      <c r="G265">
        <v>0</v>
      </c>
      <c r="H265">
        <v>11</v>
      </c>
      <c r="I265">
        <v>26</v>
      </c>
      <c r="J265">
        <v>20</v>
      </c>
      <c r="K265">
        <v>8</v>
      </c>
    </row>
    <row r="266" spans="1:11" ht="15" customHeight="1" x14ac:dyDescent="0.2">
      <c r="A266" s="74" t="s">
        <v>212</v>
      </c>
      <c r="B266" s="74" t="s">
        <v>478</v>
      </c>
      <c r="C266">
        <v>0</v>
      </c>
      <c r="D266">
        <v>13</v>
      </c>
      <c r="E266">
        <v>22</v>
      </c>
      <c r="F266">
        <v>1</v>
      </c>
      <c r="G266">
        <v>0</v>
      </c>
      <c r="H266">
        <v>3</v>
      </c>
      <c r="I266">
        <v>2</v>
      </c>
      <c r="J266">
        <v>9</v>
      </c>
      <c r="K266">
        <v>5</v>
      </c>
    </row>
    <row r="267" spans="1:11" ht="15" customHeight="1" x14ac:dyDescent="0.2">
      <c r="B267" s="74" t="s">
        <v>479</v>
      </c>
      <c r="C267">
        <v>0</v>
      </c>
      <c r="D267">
        <v>75</v>
      </c>
      <c r="E267">
        <v>42</v>
      </c>
      <c r="F267">
        <v>1</v>
      </c>
      <c r="G267">
        <v>2</v>
      </c>
      <c r="H267">
        <v>35</v>
      </c>
      <c r="I267">
        <v>38</v>
      </c>
      <c r="J267">
        <v>51</v>
      </c>
      <c r="K267">
        <v>36</v>
      </c>
    </row>
    <row r="268" spans="1:11" ht="15" customHeight="1" x14ac:dyDescent="0.2">
      <c r="B268" s="74" t="s">
        <v>480</v>
      </c>
      <c r="C268">
        <v>0</v>
      </c>
      <c r="D268">
        <v>29</v>
      </c>
      <c r="E268">
        <v>8</v>
      </c>
      <c r="F268">
        <v>1</v>
      </c>
      <c r="G268">
        <v>1</v>
      </c>
      <c r="H268">
        <v>10</v>
      </c>
      <c r="I268">
        <v>14</v>
      </c>
      <c r="J268">
        <v>11</v>
      </c>
      <c r="K268">
        <v>3</v>
      </c>
    </row>
    <row r="269" spans="1:11" ht="15" customHeight="1" x14ac:dyDescent="0.2">
      <c r="B269" s="74" t="s">
        <v>481</v>
      </c>
      <c r="C269">
        <v>0</v>
      </c>
      <c r="D269">
        <v>7</v>
      </c>
      <c r="E269">
        <v>11</v>
      </c>
      <c r="F269">
        <v>1</v>
      </c>
      <c r="G269">
        <v>0</v>
      </c>
      <c r="H269">
        <v>2</v>
      </c>
      <c r="I269">
        <v>5</v>
      </c>
      <c r="J269">
        <v>7</v>
      </c>
      <c r="K269">
        <v>11</v>
      </c>
    </row>
    <row r="270" spans="1:11" ht="15" customHeight="1" x14ac:dyDescent="0.2">
      <c r="B270" s="74" t="s">
        <v>482</v>
      </c>
      <c r="C270">
        <v>0</v>
      </c>
      <c r="D270">
        <v>26</v>
      </c>
      <c r="E270">
        <v>13</v>
      </c>
      <c r="F270">
        <v>0</v>
      </c>
      <c r="G270">
        <v>0</v>
      </c>
      <c r="H270">
        <v>12</v>
      </c>
      <c r="I270">
        <v>13</v>
      </c>
      <c r="J270">
        <v>13</v>
      </c>
      <c r="K270">
        <v>9</v>
      </c>
    </row>
    <row r="271" spans="1:11" ht="15" customHeight="1" x14ac:dyDescent="0.2">
      <c r="B271" s="74" t="s">
        <v>483</v>
      </c>
      <c r="C271">
        <v>0</v>
      </c>
      <c r="D271">
        <v>51</v>
      </c>
      <c r="E271">
        <v>23</v>
      </c>
      <c r="F271">
        <v>2</v>
      </c>
      <c r="G271">
        <v>0</v>
      </c>
      <c r="H271">
        <v>19</v>
      </c>
      <c r="I271">
        <v>20</v>
      </c>
      <c r="J271">
        <v>22</v>
      </c>
      <c r="K271">
        <v>23</v>
      </c>
    </row>
    <row r="272" spans="1:11" ht="15" customHeight="1" x14ac:dyDescent="0.2">
      <c r="B272" s="74" t="s">
        <v>484</v>
      </c>
      <c r="C272">
        <v>0</v>
      </c>
      <c r="D272">
        <v>7</v>
      </c>
      <c r="E272">
        <v>10</v>
      </c>
      <c r="F272">
        <v>1</v>
      </c>
      <c r="G272">
        <v>0</v>
      </c>
      <c r="H272">
        <v>3</v>
      </c>
      <c r="I272">
        <v>2</v>
      </c>
      <c r="J272">
        <v>3</v>
      </c>
      <c r="K272">
        <v>12</v>
      </c>
    </row>
    <row r="273" spans="1:11" ht="15" customHeight="1" x14ac:dyDescent="0.2">
      <c r="B273" s="74" t="s">
        <v>485</v>
      </c>
      <c r="C273">
        <v>0</v>
      </c>
      <c r="D273">
        <v>144</v>
      </c>
      <c r="E273">
        <v>68</v>
      </c>
      <c r="F273">
        <v>6</v>
      </c>
      <c r="G273">
        <v>2</v>
      </c>
      <c r="H273">
        <v>37</v>
      </c>
      <c r="I273">
        <v>49</v>
      </c>
      <c r="J273">
        <v>81</v>
      </c>
      <c r="K273">
        <v>61</v>
      </c>
    </row>
    <row r="274" spans="1:11" ht="15" customHeight="1" x14ac:dyDescent="0.2">
      <c r="B274" s="74" t="s">
        <v>486</v>
      </c>
      <c r="C274">
        <v>0</v>
      </c>
      <c r="D274">
        <v>34</v>
      </c>
      <c r="E274">
        <v>24</v>
      </c>
      <c r="F274">
        <v>3</v>
      </c>
      <c r="G274">
        <v>0</v>
      </c>
      <c r="H274">
        <v>11</v>
      </c>
      <c r="I274">
        <v>13</v>
      </c>
      <c r="J274">
        <v>22</v>
      </c>
      <c r="K274">
        <v>24</v>
      </c>
    </row>
    <row r="275" spans="1:11" ht="15" customHeight="1" x14ac:dyDescent="0.2">
      <c r="B275" s="74" t="s">
        <v>487</v>
      </c>
      <c r="C275">
        <v>0</v>
      </c>
      <c r="D275">
        <v>15</v>
      </c>
      <c r="E275">
        <v>11</v>
      </c>
      <c r="F275">
        <v>0</v>
      </c>
      <c r="G275">
        <v>0</v>
      </c>
      <c r="H275">
        <v>3</v>
      </c>
      <c r="I275">
        <v>3</v>
      </c>
      <c r="J275">
        <v>11</v>
      </c>
      <c r="K275">
        <v>10</v>
      </c>
    </row>
    <row r="276" spans="1:11" ht="15" customHeight="1" x14ac:dyDescent="0.2">
      <c r="B276" s="74" t="s">
        <v>488</v>
      </c>
      <c r="C276">
        <v>0</v>
      </c>
      <c r="D276">
        <v>11</v>
      </c>
      <c r="E276">
        <v>5</v>
      </c>
      <c r="F276">
        <v>0</v>
      </c>
      <c r="G276">
        <v>0</v>
      </c>
      <c r="H276">
        <v>2</v>
      </c>
      <c r="I276">
        <v>5</v>
      </c>
      <c r="J276">
        <v>7</v>
      </c>
      <c r="K276">
        <v>4</v>
      </c>
    </row>
    <row r="277" spans="1:11" ht="15" customHeight="1" x14ac:dyDescent="0.2">
      <c r="A277" s="74" t="s">
        <v>213</v>
      </c>
      <c r="B277" s="74" t="s">
        <v>489</v>
      </c>
      <c r="C277">
        <v>0</v>
      </c>
      <c r="D277">
        <v>32</v>
      </c>
      <c r="E277">
        <v>10</v>
      </c>
      <c r="F277">
        <v>2</v>
      </c>
      <c r="G277">
        <v>1</v>
      </c>
      <c r="H277">
        <v>1</v>
      </c>
      <c r="I277">
        <v>1</v>
      </c>
      <c r="J277">
        <v>7</v>
      </c>
      <c r="K277">
        <v>8</v>
      </c>
    </row>
    <row r="278" spans="1:11" ht="15" customHeight="1" x14ac:dyDescent="0.2">
      <c r="B278" s="74" t="s">
        <v>490</v>
      </c>
      <c r="C278">
        <v>0</v>
      </c>
      <c r="D278">
        <v>11</v>
      </c>
      <c r="E278">
        <v>7</v>
      </c>
      <c r="F278">
        <v>0</v>
      </c>
      <c r="G278">
        <v>0</v>
      </c>
      <c r="H278">
        <v>1</v>
      </c>
      <c r="I278">
        <v>4</v>
      </c>
      <c r="J278">
        <v>6</v>
      </c>
      <c r="K278">
        <v>7</v>
      </c>
    </row>
    <row r="279" spans="1:11" ht="15" customHeight="1" x14ac:dyDescent="0.2">
      <c r="B279" s="74" t="s">
        <v>491</v>
      </c>
      <c r="C279">
        <v>0</v>
      </c>
      <c r="D279">
        <v>110</v>
      </c>
      <c r="E279">
        <v>31</v>
      </c>
      <c r="F279">
        <v>3</v>
      </c>
      <c r="G279">
        <v>4</v>
      </c>
      <c r="H279">
        <v>39</v>
      </c>
      <c r="I279">
        <v>31</v>
      </c>
      <c r="J279">
        <v>72</v>
      </c>
      <c r="K279">
        <v>64</v>
      </c>
    </row>
    <row r="280" spans="1:11" ht="15" customHeight="1" x14ac:dyDescent="0.2">
      <c r="B280" s="74" t="s">
        <v>492</v>
      </c>
      <c r="C280">
        <v>0</v>
      </c>
      <c r="D280">
        <v>17</v>
      </c>
      <c r="E280">
        <v>6</v>
      </c>
      <c r="F280">
        <v>0</v>
      </c>
      <c r="G280">
        <v>0</v>
      </c>
      <c r="H280">
        <v>4</v>
      </c>
      <c r="I280">
        <v>2</v>
      </c>
      <c r="J280">
        <v>12</v>
      </c>
      <c r="K280">
        <v>5</v>
      </c>
    </row>
    <row r="281" spans="1:11" ht="15" customHeight="1" x14ac:dyDescent="0.2">
      <c r="B281" s="74" t="s">
        <v>493</v>
      </c>
      <c r="C281">
        <v>0</v>
      </c>
      <c r="D281">
        <v>30</v>
      </c>
      <c r="E281">
        <v>17</v>
      </c>
      <c r="F281">
        <v>0</v>
      </c>
      <c r="G281">
        <v>1</v>
      </c>
      <c r="H281">
        <v>6</v>
      </c>
      <c r="I281">
        <v>3</v>
      </c>
      <c r="J281">
        <v>22</v>
      </c>
      <c r="K281">
        <v>11</v>
      </c>
    </row>
    <row r="282" spans="1:11" ht="15" customHeight="1" x14ac:dyDescent="0.2">
      <c r="A282" s="74" t="s">
        <v>209</v>
      </c>
      <c r="B282" s="74" t="s">
        <v>494</v>
      </c>
      <c r="C282">
        <v>0</v>
      </c>
      <c r="D282">
        <v>2</v>
      </c>
      <c r="E282">
        <v>1</v>
      </c>
      <c r="F282">
        <v>0</v>
      </c>
      <c r="G282">
        <v>0</v>
      </c>
      <c r="H282">
        <v>1</v>
      </c>
      <c r="I282">
        <v>0</v>
      </c>
      <c r="J282">
        <v>1</v>
      </c>
      <c r="K282">
        <v>0</v>
      </c>
    </row>
    <row r="283" spans="1:11" ht="15" customHeight="1" x14ac:dyDescent="0.2">
      <c r="B283" s="74" t="s">
        <v>495</v>
      </c>
      <c r="C283">
        <v>0</v>
      </c>
      <c r="D283">
        <v>1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1</v>
      </c>
      <c r="K283">
        <v>1</v>
      </c>
    </row>
    <row r="284" spans="1:11" ht="15" customHeight="1" x14ac:dyDescent="0.2">
      <c r="B284" s="74" t="s">
        <v>496</v>
      </c>
      <c r="C284">
        <v>0</v>
      </c>
      <c r="D284">
        <v>5</v>
      </c>
      <c r="E284">
        <v>1</v>
      </c>
      <c r="F284">
        <v>0</v>
      </c>
      <c r="G284">
        <v>0</v>
      </c>
      <c r="H284">
        <v>0</v>
      </c>
      <c r="I284">
        <v>1</v>
      </c>
      <c r="J284">
        <v>0</v>
      </c>
      <c r="K284">
        <v>1</v>
      </c>
    </row>
    <row r="285" spans="1:11" ht="15" customHeight="1" x14ac:dyDescent="0.2">
      <c r="B285" s="74" t="s">
        <v>497</v>
      </c>
      <c r="C285">
        <v>0</v>
      </c>
      <c r="D285">
        <v>4</v>
      </c>
      <c r="E285">
        <v>8</v>
      </c>
      <c r="F285">
        <v>0</v>
      </c>
      <c r="G285">
        <v>2</v>
      </c>
      <c r="H285">
        <v>2</v>
      </c>
      <c r="I285">
        <v>1</v>
      </c>
      <c r="J285">
        <v>3</v>
      </c>
      <c r="K285">
        <v>4</v>
      </c>
    </row>
    <row r="286" spans="1:11" ht="15" customHeight="1" x14ac:dyDescent="0.2">
      <c r="B286" s="74" t="s">
        <v>498</v>
      </c>
      <c r="C286">
        <v>0</v>
      </c>
      <c r="D286">
        <v>4</v>
      </c>
      <c r="E286">
        <v>1</v>
      </c>
      <c r="F286">
        <v>1</v>
      </c>
      <c r="G286">
        <v>0</v>
      </c>
      <c r="H286">
        <v>4</v>
      </c>
      <c r="I286">
        <v>0</v>
      </c>
      <c r="J286">
        <v>1</v>
      </c>
      <c r="K286">
        <v>2</v>
      </c>
    </row>
    <row r="287" spans="1:11" ht="15" customHeight="1" x14ac:dyDescent="0.2">
      <c r="B287" s="74" t="s">
        <v>499</v>
      </c>
      <c r="C287">
        <v>0</v>
      </c>
      <c r="D287">
        <v>59</v>
      </c>
      <c r="E287">
        <v>30</v>
      </c>
      <c r="F287">
        <v>4</v>
      </c>
      <c r="G287">
        <v>0</v>
      </c>
      <c r="H287">
        <v>6</v>
      </c>
      <c r="I287">
        <v>25</v>
      </c>
      <c r="J287">
        <v>21</v>
      </c>
      <c r="K287">
        <v>10</v>
      </c>
    </row>
    <row r="288" spans="1:11" ht="15" customHeight="1" x14ac:dyDescent="0.2">
      <c r="B288" s="74" t="s">
        <v>500</v>
      </c>
      <c r="C288">
        <v>0</v>
      </c>
      <c r="D288">
        <v>2</v>
      </c>
      <c r="E288">
        <v>1</v>
      </c>
      <c r="F288">
        <v>0</v>
      </c>
      <c r="G288">
        <v>0</v>
      </c>
      <c r="H288">
        <v>2</v>
      </c>
      <c r="I288">
        <v>0</v>
      </c>
      <c r="J288">
        <v>1</v>
      </c>
      <c r="K288">
        <v>2</v>
      </c>
    </row>
    <row r="289" spans="1:11" ht="15" customHeight="1" x14ac:dyDescent="0.2">
      <c r="B289" s="74" t="s">
        <v>501</v>
      </c>
      <c r="C289">
        <v>0</v>
      </c>
      <c r="D289">
        <v>4</v>
      </c>
      <c r="E289">
        <v>5</v>
      </c>
      <c r="F289">
        <v>1</v>
      </c>
      <c r="G289">
        <v>0</v>
      </c>
      <c r="H289">
        <v>0</v>
      </c>
      <c r="I289">
        <v>2</v>
      </c>
      <c r="J289">
        <v>2</v>
      </c>
      <c r="K289">
        <v>2</v>
      </c>
    </row>
    <row r="290" spans="1:11" ht="15" customHeight="1" x14ac:dyDescent="0.2">
      <c r="B290" s="74" t="s">
        <v>502</v>
      </c>
      <c r="C290">
        <v>0</v>
      </c>
      <c r="D290">
        <v>7</v>
      </c>
      <c r="E290">
        <v>1</v>
      </c>
      <c r="F290">
        <v>1</v>
      </c>
      <c r="G290">
        <v>0</v>
      </c>
      <c r="H290">
        <v>0</v>
      </c>
      <c r="I290">
        <v>1</v>
      </c>
      <c r="J290">
        <v>1</v>
      </c>
      <c r="K290">
        <v>2</v>
      </c>
    </row>
    <row r="291" spans="1:11" ht="15" customHeight="1" x14ac:dyDescent="0.2">
      <c r="A291" s="74" t="s">
        <v>179</v>
      </c>
      <c r="B291" s="74" t="s">
        <v>503</v>
      </c>
      <c r="C291">
        <v>1</v>
      </c>
      <c r="D291">
        <v>32</v>
      </c>
      <c r="E291">
        <v>18</v>
      </c>
      <c r="F291">
        <v>1</v>
      </c>
      <c r="G291">
        <v>0</v>
      </c>
      <c r="H291">
        <v>19</v>
      </c>
      <c r="I291">
        <v>21</v>
      </c>
      <c r="J291">
        <v>16</v>
      </c>
      <c r="K291">
        <v>12</v>
      </c>
    </row>
    <row r="292" spans="1:11" ht="15" customHeight="1" x14ac:dyDescent="0.2">
      <c r="B292" s="74" t="s">
        <v>504</v>
      </c>
      <c r="C292">
        <v>0</v>
      </c>
      <c r="D292">
        <v>6</v>
      </c>
      <c r="E292">
        <v>5</v>
      </c>
      <c r="F292">
        <v>0</v>
      </c>
      <c r="G292">
        <v>0</v>
      </c>
      <c r="H292">
        <v>3</v>
      </c>
      <c r="I292">
        <v>4</v>
      </c>
      <c r="J292">
        <v>1</v>
      </c>
      <c r="K292">
        <v>3</v>
      </c>
    </row>
    <row r="293" spans="1:11" ht="15" customHeight="1" x14ac:dyDescent="0.2">
      <c r="B293" s="74" t="s">
        <v>505</v>
      </c>
      <c r="C293">
        <v>0</v>
      </c>
      <c r="D293">
        <v>1</v>
      </c>
      <c r="E293">
        <v>0</v>
      </c>
      <c r="F293">
        <v>0</v>
      </c>
      <c r="G293">
        <v>0</v>
      </c>
      <c r="H293">
        <v>1</v>
      </c>
      <c r="I293">
        <v>3</v>
      </c>
      <c r="J293">
        <v>0</v>
      </c>
      <c r="K293">
        <v>2</v>
      </c>
    </row>
    <row r="294" spans="1:11" ht="15" customHeight="1" x14ac:dyDescent="0.2">
      <c r="B294" s="74" t="s">
        <v>506</v>
      </c>
      <c r="C294">
        <v>0</v>
      </c>
      <c r="D294">
        <v>3</v>
      </c>
      <c r="E294">
        <v>6</v>
      </c>
      <c r="F294">
        <v>0</v>
      </c>
      <c r="G294">
        <v>0</v>
      </c>
      <c r="H294">
        <v>0</v>
      </c>
      <c r="I294">
        <v>4</v>
      </c>
      <c r="J294">
        <v>1</v>
      </c>
      <c r="K294">
        <v>2</v>
      </c>
    </row>
    <row r="295" spans="1:11" ht="15" customHeight="1" x14ac:dyDescent="0.2">
      <c r="B295" s="74" t="s">
        <v>507</v>
      </c>
      <c r="C295">
        <v>0</v>
      </c>
      <c r="D295">
        <v>91</v>
      </c>
      <c r="E295">
        <v>37</v>
      </c>
      <c r="F295">
        <v>2</v>
      </c>
      <c r="G295">
        <v>0</v>
      </c>
      <c r="H295">
        <v>33</v>
      </c>
      <c r="I295">
        <v>38</v>
      </c>
      <c r="J295">
        <v>36</v>
      </c>
      <c r="K295">
        <v>31</v>
      </c>
    </row>
    <row r="296" spans="1:11" ht="15" customHeight="1" x14ac:dyDescent="0.2">
      <c r="B296" s="74" t="s">
        <v>508</v>
      </c>
      <c r="C296">
        <v>0</v>
      </c>
      <c r="D296">
        <v>6</v>
      </c>
      <c r="E296">
        <v>5</v>
      </c>
      <c r="F296">
        <v>0</v>
      </c>
      <c r="G296">
        <v>0</v>
      </c>
      <c r="H296">
        <v>1</v>
      </c>
      <c r="I296">
        <v>0</v>
      </c>
      <c r="J296">
        <v>2</v>
      </c>
      <c r="K296">
        <v>2</v>
      </c>
    </row>
    <row r="297" spans="1:11" ht="15" customHeight="1" x14ac:dyDescent="0.2">
      <c r="B297" s="74" t="s">
        <v>509</v>
      </c>
      <c r="C297">
        <v>0</v>
      </c>
      <c r="D297">
        <v>16</v>
      </c>
      <c r="E297">
        <v>5</v>
      </c>
      <c r="F297">
        <v>2</v>
      </c>
      <c r="G297">
        <v>0</v>
      </c>
      <c r="H297">
        <v>2</v>
      </c>
      <c r="I297">
        <v>3</v>
      </c>
      <c r="J297">
        <v>5</v>
      </c>
      <c r="K297">
        <v>3</v>
      </c>
    </row>
    <row r="298" spans="1:11" ht="15" customHeight="1" x14ac:dyDescent="0.2">
      <c r="B298" s="74" t="s">
        <v>510</v>
      </c>
      <c r="C298">
        <v>0</v>
      </c>
      <c r="D298">
        <v>4</v>
      </c>
      <c r="E298">
        <v>3</v>
      </c>
      <c r="F298">
        <v>1</v>
      </c>
      <c r="G298">
        <v>0</v>
      </c>
      <c r="H298">
        <v>2</v>
      </c>
      <c r="I298">
        <v>5</v>
      </c>
      <c r="J298">
        <v>2</v>
      </c>
      <c r="K298">
        <v>4</v>
      </c>
    </row>
    <row r="299" spans="1:11" ht="15" customHeight="1" x14ac:dyDescent="0.2">
      <c r="B299" s="74" t="s">
        <v>511</v>
      </c>
      <c r="C299">
        <v>0</v>
      </c>
      <c r="D299">
        <v>5</v>
      </c>
      <c r="E299">
        <v>3</v>
      </c>
      <c r="F299">
        <v>1</v>
      </c>
      <c r="G299">
        <v>0</v>
      </c>
      <c r="H299">
        <v>3</v>
      </c>
      <c r="I299">
        <v>1</v>
      </c>
      <c r="J299">
        <v>2</v>
      </c>
      <c r="K299">
        <v>4</v>
      </c>
    </row>
    <row r="300" spans="1:11" ht="15" customHeight="1" x14ac:dyDescent="0.2">
      <c r="B300" s="74" t="s">
        <v>512</v>
      </c>
      <c r="C300">
        <v>0</v>
      </c>
      <c r="D300">
        <v>6</v>
      </c>
      <c r="E300">
        <v>2</v>
      </c>
      <c r="F300">
        <v>1</v>
      </c>
      <c r="G300">
        <v>0</v>
      </c>
      <c r="H300">
        <v>1</v>
      </c>
      <c r="I300">
        <v>0</v>
      </c>
      <c r="J300">
        <v>1</v>
      </c>
      <c r="K300">
        <v>2</v>
      </c>
    </row>
    <row r="301" spans="1:11" ht="15" customHeight="1" x14ac:dyDescent="0.2">
      <c r="B301" s="74" t="s">
        <v>513</v>
      </c>
      <c r="C301">
        <v>0</v>
      </c>
      <c r="D301">
        <v>16</v>
      </c>
      <c r="E301">
        <v>6</v>
      </c>
      <c r="F301">
        <v>0</v>
      </c>
      <c r="G301">
        <v>0</v>
      </c>
      <c r="H301">
        <v>7</v>
      </c>
      <c r="I301">
        <v>8</v>
      </c>
      <c r="J301">
        <v>5</v>
      </c>
      <c r="K301">
        <v>6</v>
      </c>
    </row>
    <row r="302" spans="1:11" ht="15" customHeight="1" x14ac:dyDescent="0.2">
      <c r="B302" s="74" t="s">
        <v>514</v>
      </c>
      <c r="C302">
        <v>0</v>
      </c>
      <c r="D302">
        <v>57</v>
      </c>
      <c r="E302">
        <v>36</v>
      </c>
      <c r="F302">
        <v>6</v>
      </c>
      <c r="G302">
        <v>1</v>
      </c>
      <c r="H302">
        <v>22</v>
      </c>
      <c r="I302">
        <v>25</v>
      </c>
      <c r="J302">
        <v>28</v>
      </c>
      <c r="K302">
        <v>15</v>
      </c>
    </row>
    <row r="303" spans="1:11" ht="15" customHeight="1" x14ac:dyDescent="0.2">
      <c r="B303" s="74" t="s">
        <v>515</v>
      </c>
      <c r="C303">
        <v>0</v>
      </c>
      <c r="D303">
        <v>3</v>
      </c>
      <c r="E303">
        <v>1</v>
      </c>
      <c r="F303">
        <v>0</v>
      </c>
      <c r="G303">
        <v>0</v>
      </c>
      <c r="H303">
        <v>0</v>
      </c>
      <c r="I303">
        <v>0</v>
      </c>
      <c r="J303">
        <v>1</v>
      </c>
      <c r="K303">
        <v>4</v>
      </c>
    </row>
    <row r="304" spans="1:11" ht="15" customHeight="1" x14ac:dyDescent="0.2">
      <c r="B304" s="74" t="s">
        <v>516</v>
      </c>
      <c r="C304">
        <v>0</v>
      </c>
      <c r="D304">
        <v>3</v>
      </c>
      <c r="E304">
        <v>2</v>
      </c>
      <c r="F304">
        <v>0</v>
      </c>
      <c r="G304">
        <v>0</v>
      </c>
      <c r="H304">
        <v>1</v>
      </c>
      <c r="I304">
        <v>2</v>
      </c>
      <c r="J304">
        <v>4</v>
      </c>
      <c r="K304">
        <v>4</v>
      </c>
    </row>
    <row r="305" spans="1:11" ht="15" customHeight="1" x14ac:dyDescent="0.2">
      <c r="B305" s="74" t="s">
        <v>517</v>
      </c>
      <c r="C305">
        <v>0</v>
      </c>
      <c r="D305">
        <v>23</v>
      </c>
      <c r="E305">
        <v>11</v>
      </c>
      <c r="F305">
        <v>0</v>
      </c>
      <c r="G305">
        <v>0</v>
      </c>
      <c r="H305">
        <v>6</v>
      </c>
      <c r="I305">
        <v>7</v>
      </c>
      <c r="J305">
        <v>8</v>
      </c>
      <c r="K305">
        <v>3</v>
      </c>
    </row>
    <row r="306" spans="1:11" ht="15" customHeight="1" x14ac:dyDescent="0.2">
      <c r="B306" s="74" t="s">
        <v>518</v>
      </c>
      <c r="C306">
        <v>0</v>
      </c>
      <c r="D306">
        <v>2</v>
      </c>
      <c r="E306">
        <v>1</v>
      </c>
      <c r="F306">
        <v>0</v>
      </c>
      <c r="G306">
        <v>0</v>
      </c>
      <c r="H306">
        <v>0</v>
      </c>
      <c r="I306">
        <v>0</v>
      </c>
      <c r="J306">
        <v>1</v>
      </c>
      <c r="K306">
        <v>1</v>
      </c>
    </row>
    <row r="307" spans="1:11" ht="15" customHeight="1" x14ac:dyDescent="0.2">
      <c r="B307" s="74" t="s">
        <v>519</v>
      </c>
      <c r="C307">
        <v>0</v>
      </c>
      <c r="D307">
        <v>5</v>
      </c>
      <c r="E307">
        <v>5</v>
      </c>
      <c r="F307">
        <v>0</v>
      </c>
      <c r="G307">
        <v>0</v>
      </c>
      <c r="H307">
        <v>2</v>
      </c>
      <c r="I307">
        <v>1</v>
      </c>
      <c r="J307">
        <v>3</v>
      </c>
      <c r="K307">
        <v>0</v>
      </c>
    </row>
    <row r="308" spans="1:11" ht="15" customHeight="1" x14ac:dyDescent="0.2">
      <c r="B308" s="74" t="s">
        <v>520</v>
      </c>
      <c r="C308">
        <v>0</v>
      </c>
      <c r="D308">
        <v>6</v>
      </c>
      <c r="E308">
        <v>3</v>
      </c>
      <c r="F308">
        <v>1</v>
      </c>
      <c r="G308">
        <v>0</v>
      </c>
      <c r="H308">
        <v>2</v>
      </c>
      <c r="I308">
        <v>1</v>
      </c>
      <c r="J308">
        <v>3</v>
      </c>
      <c r="K308">
        <v>1</v>
      </c>
    </row>
    <row r="309" spans="1:11" ht="15" customHeight="1" x14ac:dyDescent="0.2">
      <c r="A309" s="74" t="s">
        <v>187</v>
      </c>
      <c r="B309" s="74" t="s">
        <v>521</v>
      </c>
      <c r="C309">
        <v>0</v>
      </c>
      <c r="D309">
        <v>5</v>
      </c>
      <c r="E309">
        <v>1</v>
      </c>
      <c r="F309">
        <v>0</v>
      </c>
      <c r="G309">
        <v>0</v>
      </c>
      <c r="H309">
        <v>0</v>
      </c>
      <c r="I309">
        <v>2</v>
      </c>
      <c r="J309">
        <v>0</v>
      </c>
      <c r="K309">
        <v>0</v>
      </c>
    </row>
    <row r="310" spans="1:11" ht="15" customHeight="1" x14ac:dyDescent="0.2">
      <c r="B310" s="74" t="s">
        <v>522</v>
      </c>
      <c r="C310">
        <v>0</v>
      </c>
      <c r="D310">
        <v>4</v>
      </c>
      <c r="E310">
        <v>2</v>
      </c>
      <c r="F310">
        <v>0</v>
      </c>
      <c r="G310">
        <v>0</v>
      </c>
      <c r="H310">
        <v>1</v>
      </c>
      <c r="I310">
        <v>3</v>
      </c>
      <c r="J310">
        <v>1</v>
      </c>
      <c r="K310">
        <v>0</v>
      </c>
    </row>
    <row r="311" spans="1:11" ht="15" customHeight="1" x14ac:dyDescent="0.2">
      <c r="B311" s="74" t="s">
        <v>523</v>
      </c>
      <c r="C311">
        <v>0</v>
      </c>
      <c r="D311">
        <v>25</v>
      </c>
      <c r="E311">
        <v>30</v>
      </c>
      <c r="F311">
        <v>0</v>
      </c>
      <c r="G311">
        <v>0</v>
      </c>
      <c r="H311">
        <v>10</v>
      </c>
      <c r="I311">
        <v>19</v>
      </c>
      <c r="J311">
        <v>15</v>
      </c>
      <c r="K311">
        <v>6</v>
      </c>
    </row>
    <row r="312" spans="1:11" ht="15" customHeight="1" x14ac:dyDescent="0.2">
      <c r="A312" s="74" t="s">
        <v>181</v>
      </c>
      <c r="B312" s="74" t="s">
        <v>524</v>
      </c>
      <c r="C312">
        <v>0</v>
      </c>
      <c r="D312">
        <v>49</v>
      </c>
      <c r="E312">
        <v>40</v>
      </c>
      <c r="F312">
        <v>1</v>
      </c>
      <c r="G312">
        <v>0</v>
      </c>
      <c r="H312">
        <v>10</v>
      </c>
      <c r="I312">
        <v>32</v>
      </c>
      <c r="J312">
        <v>26</v>
      </c>
      <c r="K312">
        <v>35</v>
      </c>
    </row>
    <row r="313" spans="1:11" ht="15" customHeight="1" x14ac:dyDescent="0.2">
      <c r="B313" s="74" t="s">
        <v>525</v>
      </c>
      <c r="C313">
        <v>0</v>
      </c>
      <c r="D313">
        <v>25</v>
      </c>
      <c r="E313">
        <v>4</v>
      </c>
      <c r="F313">
        <v>0</v>
      </c>
      <c r="G313">
        <v>0</v>
      </c>
      <c r="H313">
        <v>5</v>
      </c>
      <c r="I313">
        <v>5</v>
      </c>
      <c r="J313">
        <v>12</v>
      </c>
      <c r="K313">
        <v>5</v>
      </c>
    </row>
    <row r="314" spans="1:11" ht="15" customHeight="1" x14ac:dyDescent="0.2">
      <c r="B314" s="74" t="s">
        <v>526</v>
      </c>
      <c r="C314">
        <v>0</v>
      </c>
      <c r="D314">
        <v>147</v>
      </c>
      <c r="E314">
        <v>97</v>
      </c>
      <c r="F314">
        <v>7</v>
      </c>
      <c r="G314">
        <v>2</v>
      </c>
      <c r="H314">
        <v>81</v>
      </c>
      <c r="I314">
        <v>100</v>
      </c>
      <c r="J314">
        <v>97</v>
      </c>
      <c r="K314">
        <v>79</v>
      </c>
    </row>
    <row r="315" spans="1:11" ht="15" customHeight="1" x14ac:dyDescent="0.2">
      <c r="B315" s="74" t="s">
        <v>527</v>
      </c>
      <c r="C315">
        <v>0</v>
      </c>
      <c r="D315">
        <v>46</v>
      </c>
      <c r="E315">
        <v>18</v>
      </c>
      <c r="F315">
        <v>0</v>
      </c>
      <c r="G315">
        <v>0</v>
      </c>
      <c r="H315">
        <v>8</v>
      </c>
      <c r="I315">
        <v>19</v>
      </c>
      <c r="J315">
        <v>20</v>
      </c>
      <c r="K315">
        <v>18</v>
      </c>
    </row>
    <row r="316" spans="1:11" ht="15" customHeight="1" x14ac:dyDescent="0.2">
      <c r="B316" s="74" t="s">
        <v>528</v>
      </c>
      <c r="C316">
        <v>0</v>
      </c>
      <c r="D316">
        <v>47</v>
      </c>
      <c r="E316">
        <v>26</v>
      </c>
      <c r="F316">
        <v>1</v>
      </c>
      <c r="G316">
        <v>2</v>
      </c>
      <c r="H316">
        <v>13</v>
      </c>
      <c r="I316">
        <v>22</v>
      </c>
      <c r="J316">
        <v>21</v>
      </c>
      <c r="K316">
        <v>24</v>
      </c>
    </row>
    <row r="317" spans="1:11" ht="15" customHeight="1" x14ac:dyDescent="0.2">
      <c r="B317" s="74" t="s">
        <v>529</v>
      </c>
      <c r="C317">
        <v>0</v>
      </c>
      <c r="D317">
        <v>25</v>
      </c>
      <c r="E317">
        <v>5</v>
      </c>
      <c r="F317">
        <v>1</v>
      </c>
      <c r="G317">
        <v>0</v>
      </c>
      <c r="H317">
        <v>2</v>
      </c>
      <c r="I317">
        <v>8</v>
      </c>
      <c r="J317">
        <v>14</v>
      </c>
      <c r="K317">
        <v>2</v>
      </c>
    </row>
    <row r="318" spans="1:11" ht="15" customHeight="1" x14ac:dyDescent="0.2">
      <c r="B318" s="74" t="s">
        <v>530</v>
      </c>
      <c r="C318">
        <v>0</v>
      </c>
      <c r="D318">
        <v>65</v>
      </c>
      <c r="E318">
        <v>17</v>
      </c>
      <c r="F318">
        <v>2</v>
      </c>
      <c r="G318">
        <v>30</v>
      </c>
      <c r="H318">
        <v>23</v>
      </c>
      <c r="I318">
        <v>38</v>
      </c>
      <c r="J318">
        <v>54</v>
      </c>
      <c r="K318">
        <v>19</v>
      </c>
    </row>
    <row r="319" spans="1:11" ht="15" customHeight="1" x14ac:dyDescent="0.2">
      <c r="A319" s="74" t="s">
        <v>210</v>
      </c>
      <c r="B319" s="74" t="s">
        <v>531</v>
      </c>
      <c r="C319">
        <v>0</v>
      </c>
      <c r="D319">
        <v>3</v>
      </c>
      <c r="E319">
        <v>5</v>
      </c>
      <c r="F319">
        <v>0</v>
      </c>
      <c r="G319">
        <v>0</v>
      </c>
      <c r="H319">
        <v>2</v>
      </c>
      <c r="I319">
        <v>5</v>
      </c>
      <c r="J319">
        <v>1</v>
      </c>
      <c r="K319">
        <v>1</v>
      </c>
    </row>
    <row r="320" spans="1:11" ht="15" customHeight="1" x14ac:dyDescent="0.2">
      <c r="B320" s="74" t="s">
        <v>532</v>
      </c>
      <c r="C320">
        <v>0</v>
      </c>
      <c r="D320">
        <v>8</v>
      </c>
      <c r="E320">
        <v>10</v>
      </c>
      <c r="F320">
        <v>1</v>
      </c>
      <c r="G320">
        <v>0</v>
      </c>
      <c r="H320">
        <v>3</v>
      </c>
      <c r="I320">
        <v>2</v>
      </c>
      <c r="J320">
        <v>4</v>
      </c>
      <c r="K320">
        <v>3</v>
      </c>
    </row>
    <row r="321" spans="1:11" ht="15" customHeight="1" x14ac:dyDescent="0.2">
      <c r="B321" s="74" t="s">
        <v>533</v>
      </c>
      <c r="C321">
        <v>0</v>
      </c>
      <c r="D321">
        <v>29</v>
      </c>
      <c r="E321">
        <v>10</v>
      </c>
      <c r="F321">
        <v>1</v>
      </c>
      <c r="G321">
        <v>1</v>
      </c>
      <c r="H321">
        <v>3</v>
      </c>
      <c r="I321">
        <v>8</v>
      </c>
      <c r="J321">
        <v>10</v>
      </c>
      <c r="K321">
        <v>11</v>
      </c>
    </row>
    <row r="322" spans="1:11" ht="15" customHeight="1" x14ac:dyDescent="0.2">
      <c r="B322" s="74" t="s">
        <v>534</v>
      </c>
      <c r="C322">
        <v>0</v>
      </c>
      <c r="D322">
        <v>17</v>
      </c>
      <c r="E322">
        <v>13</v>
      </c>
      <c r="F322">
        <v>1</v>
      </c>
      <c r="G322">
        <v>0</v>
      </c>
      <c r="H322">
        <v>4</v>
      </c>
      <c r="I322">
        <v>9</v>
      </c>
      <c r="J322">
        <v>8</v>
      </c>
      <c r="K322">
        <v>7</v>
      </c>
    </row>
    <row r="323" spans="1:11" ht="15" customHeight="1" x14ac:dyDescent="0.2">
      <c r="B323" s="74" t="s">
        <v>535</v>
      </c>
      <c r="C323">
        <v>0</v>
      </c>
      <c r="D323">
        <v>11</v>
      </c>
      <c r="E323">
        <v>4</v>
      </c>
      <c r="F323">
        <v>0</v>
      </c>
      <c r="G323">
        <v>0</v>
      </c>
      <c r="H323">
        <v>4</v>
      </c>
      <c r="I323">
        <v>1</v>
      </c>
      <c r="J323">
        <v>4</v>
      </c>
      <c r="K323">
        <v>4</v>
      </c>
    </row>
    <row r="324" spans="1:11" ht="15" customHeight="1" x14ac:dyDescent="0.2">
      <c r="B324" s="74" t="s">
        <v>536</v>
      </c>
      <c r="C324">
        <v>0</v>
      </c>
      <c r="D324">
        <v>11</v>
      </c>
      <c r="E324">
        <v>7</v>
      </c>
      <c r="F324">
        <v>0</v>
      </c>
      <c r="G324">
        <v>0</v>
      </c>
      <c r="H324">
        <v>3</v>
      </c>
      <c r="I324">
        <v>5</v>
      </c>
      <c r="J324">
        <v>6</v>
      </c>
      <c r="K324">
        <v>4</v>
      </c>
    </row>
    <row r="325" spans="1:11" ht="15" customHeight="1" x14ac:dyDescent="0.2">
      <c r="B325" s="74" t="s">
        <v>537</v>
      </c>
      <c r="C325">
        <v>0</v>
      </c>
      <c r="D325">
        <v>10</v>
      </c>
      <c r="E325">
        <v>4</v>
      </c>
      <c r="F325">
        <v>0</v>
      </c>
      <c r="G325">
        <v>0</v>
      </c>
      <c r="H325">
        <v>4</v>
      </c>
      <c r="I325">
        <v>6</v>
      </c>
      <c r="J325">
        <v>4</v>
      </c>
      <c r="K325">
        <v>7</v>
      </c>
    </row>
    <row r="326" spans="1:11" ht="15" customHeight="1" x14ac:dyDescent="0.2">
      <c r="B326" s="74" t="s">
        <v>538</v>
      </c>
      <c r="C326">
        <v>0</v>
      </c>
      <c r="D326">
        <v>19</v>
      </c>
      <c r="E326">
        <v>13</v>
      </c>
      <c r="F326">
        <v>0</v>
      </c>
      <c r="G326">
        <v>0</v>
      </c>
      <c r="H326">
        <v>9</v>
      </c>
      <c r="I326">
        <v>9</v>
      </c>
      <c r="J326">
        <v>6</v>
      </c>
      <c r="K326">
        <v>3</v>
      </c>
    </row>
    <row r="327" spans="1:11" ht="15" customHeight="1" x14ac:dyDescent="0.2">
      <c r="B327" s="74" t="s">
        <v>539</v>
      </c>
      <c r="C327">
        <v>0</v>
      </c>
      <c r="D327">
        <v>33</v>
      </c>
      <c r="E327">
        <v>20</v>
      </c>
      <c r="F327">
        <v>5</v>
      </c>
      <c r="G327">
        <v>1</v>
      </c>
      <c r="H327">
        <v>9</v>
      </c>
      <c r="I327">
        <v>16</v>
      </c>
      <c r="J327">
        <v>14</v>
      </c>
      <c r="K327">
        <v>14</v>
      </c>
    </row>
    <row r="328" spans="1:11" ht="15" customHeight="1" x14ac:dyDescent="0.2">
      <c r="B328" s="74" t="s">
        <v>540</v>
      </c>
      <c r="C328">
        <v>0</v>
      </c>
      <c r="D328">
        <v>14</v>
      </c>
      <c r="E328">
        <v>3</v>
      </c>
      <c r="F328">
        <v>0</v>
      </c>
      <c r="G328">
        <v>0</v>
      </c>
      <c r="H328">
        <v>1</v>
      </c>
      <c r="I328">
        <v>1</v>
      </c>
      <c r="J328">
        <v>4</v>
      </c>
      <c r="K328">
        <v>4</v>
      </c>
    </row>
    <row r="329" spans="1:11" ht="15" customHeight="1" x14ac:dyDescent="0.2">
      <c r="B329" s="74" t="s">
        <v>541</v>
      </c>
      <c r="C329">
        <v>0</v>
      </c>
      <c r="D329">
        <v>13</v>
      </c>
      <c r="E329">
        <v>7</v>
      </c>
      <c r="F329">
        <v>1</v>
      </c>
      <c r="G329">
        <v>0</v>
      </c>
      <c r="H329">
        <v>1</v>
      </c>
      <c r="I329">
        <v>4</v>
      </c>
      <c r="J329">
        <v>7</v>
      </c>
      <c r="K329">
        <v>4</v>
      </c>
    </row>
    <row r="330" spans="1:11" ht="15" customHeight="1" x14ac:dyDescent="0.2">
      <c r="B330" s="74" t="s">
        <v>542</v>
      </c>
      <c r="C330">
        <v>0</v>
      </c>
      <c r="D330">
        <v>117</v>
      </c>
      <c r="E330">
        <v>41</v>
      </c>
      <c r="F330">
        <v>3</v>
      </c>
      <c r="G330">
        <v>1</v>
      </c>
      <c r="H330">
        <v>38</v>
      </c>
      <c r="I330">
        <v>43</v>
      </c>
      <c r="J330">
        <v>56</v>
      </c>
      <c r="K330">
        <v>27</v>
      </c>
    </row>
    <row r="331" spans="1:11" ht="15" customHeight="1" x14ac:dyDescent="0.2">
      <c r="B331" s="74" t="s">
        <v>543</v>
      </c>
      <c r="C331">
        <v>0</v>
      </c>
      <c r="D331">
        <v>13</v>
      </c>
      <c r="E331">
        <v>13</v>
      </c>
      <c r="F331">
        <v>0</v>
      </c>
      <c r="G331">
        <v>0</v>
      </c>
      <c r="H331">
        <v>3</v>
      </c>
      <c r="I331">
        <v>7</v>
      </c>
      <c r="J331">
        <v>12</v>
      </c>
      <c r="K331">
        <v>5</v>
      </c>
    </row>
    <row r="332" spans="1:11" ht="15" customHeight="1" x14ac:dyDescent="0.2">
      <c r="A332" s="74" t="s">
        <v>188</v>
      </c>
      <c r="B332" s="74" t="s">
        <v>544</v>
      </c>
      <c r="C332">
        <v>0</v>
      </c>
      <c r="D332">
        <v>6</v>
      </c>
      <c r="E332">
        <v>0</v>
      </c>
      <c r="F332">
        <v>0</v>
      </c>
      <c r="G332">
        <v>0</v>
      </c>
      <c r="H332">
        <v>1</v>
      </c>
      <c r="I332">
        <v>0</v>
      </c>
      <c r="J332">
        <v>3</v>
      </c>
      <c r="K332">
        <v>4</v>
      </c>
    </row>
    <row r="333" spans="1:11" ht="15" customHeight="1" x14ac:dyDescent="0.2">
      <c r="B333" s="74" t="s">
        <v>545</v>
      </c>
      <c r="C333">
        <v>0</v>
      </c>
      <c r="D333">
        <v>2</v>
      </c>
      <c r="E333">
        <v>2</v>
      </c>
      <c r="F333">
        <v>0</v>
      </c>
      <c r="G333">
        <v>0</v>
      </c>
      <c r="H333">
        <v>2</v>
      </c>
      <c r="I333">
        <v>0</v>
      </c>
      <c r="J333">
        <v>0</v>
      </c>
      <c r="K333">
        <v>1</v>
      </c>
    </row>
    <row r="334" spans="1:11" ht="15" customHeight="1" x14ac:dyDescent="0.2">
      <c r="B334" s="74" t="s">
        <v>546</v>
      </c>
      <c r="C334">
        <v>0</v>
      </c>
      <c r="D334">
        <v>5</v>
      </c>
      <c r="E334">
        <v>0</v>
      </c>
      <c r="F334">
        <v>0</v>
      </c>
      <c r="G334">
        <v>0</v>
      </c>
      <c r="H334">
        <v>1</v>
      </c>
      <c r="I334">
        <v>0</v>
      </c>
      <c r="J334">
        <v>0</v>
      </c>
      <c r="K334">
        <v>2</v>
      </c>
    </row>
    <row r="335" spans="1:11" ht="15" customHeight="1" x14ac:dyDescent="0.2">
      <c r="B335" s="74" t="s">
        <v>547</v>
      </c>
      <c r="C335">
        <v>0</v>
      </c>
      <c r="D335">
        <v>67</v>
      </c>
      <c r="E335">
        <v>30</v>
      </c>
      <c r="F335">
        <v>5</v>
      </c>
      <c r="G335">
        <v>0</v>
      </c>
      <c r="H335">
        <v>28</v>
      </c>
      <c r="I335">
        <v>29</v>
      </c>
      <c r="J335">
        <v>18</v>
      </c>
      <c r="K335">
        <v>20</v>
      </c>
    </row>
    <row r="336" spans="1:11" ht="15" customHeight="1" x14ac:dyDescent="0.2">
      <c r="B336" s="74" t="s">
        <v>548</v>
      </c>
      <c r="C336">
        <v>0</v>
      </c>
      <c r="D336">
        <v>2</v>
      </c>
      <c r="E336">
        <v>0</v>
      </c>
      <c r="F336">
        <v>0</v>
      </c>
      <c r="G336">
        <v>0</v>
      </c>
      <c r="H336">
        <v>0</v>
      </c>
      <c r="I336">
        <v>1</v>
      </c>
      <c r="J336">
        <v>0</v>
      </c>
      <c r="K336">
        <v>0</v>
      </c>
    </row>
    <row r="337" spans="1:11" ht="15" customHeight="1" x14ac:dyDescent="0.2">
      <c r="A337" s="74" t="s">
        <v>182</v>
      </c>
      <c r="B337" s="74" t="s">
        <v>549</v>
      </c>
      <c r="C337">
        <v>0</v>
      </c>
      <c r="D337">
        <v>50</v>
      </c>
      <c r="E337">
        <v>35</v>
      </c>
      <c r="F337">
        <v>0</v>
      </c>
      <c r="G337">
        <v>0</v>
      </c>
      <c r="H337">
        <v>8</v>
      </c>
      <c r="I337">
        <v>17</v>
      </c>
      <c r="J337">
        <v>17</v>
      </c>
      <c r="K337">
        <v>30</v>
      </c>
    </row>
    <row r="338" spans="1:11" ht="15" customHeight="1" x14ac:dyDescent="0.2">
      <c r="B338" s="74" t="s">
        <v>550</v>
      </c>
      <c r="C338">
        <v>0</v>
      </c>
      <c r="D338">
        <v>32</v>
      </c>
      <c r="E338">
        <v>11</v>
      </c>
      <c r="F338">
        <v>0</v>
      </c>
      <c r="G338">
        <v>0</v>
      </c>
      <c r="H338">
        <v>4</v>
      </c>
      <c r="I338">
        <v>4</v>
      </c>
      <c r="J338">
        <v>21</v>
      </c>
      <c r="K338">
        <v>8</v>
      </c>
    </row>
    <row r="339" spans="1:11" ht="15" customHeight="1" x14ac:dyDescent="0.2">
      <c r="B339" s="74" t="s">
        <v>551</v>
      </c>
      <c r="C339">
        <v>0</v>
      </c>
      <c r="D339">
        <v>28</v>
      </c>
      <c r="E339">
        <v>9</v>
      </c>
      <c r="F339">
        <v>1</v>
      </c>
      <c r="G339">
        <v>0</v>
      </c>
      <c r="H339">
        <v>8</v>
      </c>
      <c r="I339">
        <v>8</v>
      </c>
      <c r="J339">
        <v>11</v>
      </c>
      <c r="K339">
        <v>5</v>
      </c>
    </row>
    <row r="340" spans="1:11" ht="15" customHeight="1" x14ac:dyDescent="0.2">
      <c r="B340" s="74" t="s">
        <v>552</v>
      </c>
      <c r="C340">
        <v>0</v>
      </c>
      <c r="D340">
        <v>19</v>
      </c>
      <c r="E340">
        <v>13</v>
      </c>
      <c r="F340">
        <v>1</v>
      </c>
      <c r="G340">
        <v>0</v>
      </c>
      <c r="H340">
        <v>2</v>
      </c>
      <c r="I340">
        <v>2</v>
      </c>
      <c r="J340">
        <v>14</v>
      </c>
      <c r="K340">
        <v>9</v>
      </c>
    </row>
    <row r="341" spans="1:11" ht="15" customHeight="1" x14ac:dyDescent="0.2">
      <c r="B341" s="74" t="s">
        <v>553</v>
      </c>
      <c r="C341">
        <v>0</v>
      </c>
      <c r="D341">
        <v>27</v>
      </c>
      <c r="E341">
        <v>15</v>
      </c>
      <c r="F341">
        <v>1</v>
      </c>
      <c r="G341">
        <v>0</v>
      </c>
      <c r="H341">
        <v>8</v>
      </c>
      <c r="I341">
        <v>9</v>
      </c>
      <c r="J341">
        <v>17</v>
      </c>
      <c r="K341">
        <v>15</v>
      </c>
    </row>
    <row r="342" spans="1:11" ht="15" customHeight="1" x14ac:dyDescent="0.2">
      <c r="B342" s="74" t="s">
        <v>554</v>
      </c>
      <c r="C342">
        <v>0</v>
      </c>
      <c r="D342">
        <v>9</v>
      </c>
      <c r="E342">
        <v>6</v>
      </c>
      <c r="F342">
        <v>0</v>
      </c>
      <c r="G342">
        <v>0</v>
      </c>
      <c r="H342">
        <v>2</v>
      </c>
      <c r="I342">
        <v>4</v>
      </c>
      <c r="J342">
        <v>12</v>
      </c>
      <c r="K342">
        <v>5</v>
      </c>
    </row>
    <row r="343" spans="1:11" ht="15" customHeight="1" x14ac:dyDescent="0.2">
      <c r="B343" s="74" t="s">
        <v>555</v>
      </c>
      <c r="C343">
        <v>0</v>
      </c>
      <c r="D343">
        <v>11</v>
      </c>
      <c r="E343">
        <v>5</v>
      </c>
      <c r="F343">
        <v>0</v>
      </c>
      <c r="G343">
        <v>0</v>
      </c>
      <c r="H343">
        <v>0</v>
      </c>
      <c r="I343">
        <v>1</v>
      </c>
      <c r="J343">
        <v>0</v>
      </c>
      <c r="K343">
        <v>2</v>
      </c>
    </row>
    <row r="344" spans="1:11" ht="15" customHeight="1" x14ac:dyDescent="0.2">
      <c r="B344" s="74" t="s">
        <v>556</v>
      </c>
      <c r="C344">
        <v>0</v>
      </c>
      <c r="D344">
        <v>105</v>
      </c>
      <c r="E344">
        <v>23</v>
      </c>
      <c r="F344">
        <v>0</v>
      </c>
      <c r="G344">
        <v>0</v>
      </c>
      <c r="H344">
        <v>30</v>
      </c>
      <c r="I344">
        <v>37</v>
      </c>
      <c r="J344">
        <v>41</v>
      </c>
      <c r="K344">
        <v>15</v>
      </c>
    </row>
    <row r="345" spans="1:11" ht="15" customHeight="1" x14ac:dyDescent="0.2">
      <c r="B345" s="74" t="s">
        <v>557</v>
      </c>
      <c r="C345">
        <v>0</v>
      </c>
      <c r="D345">
        <v>7</v>
      </c>
      <c r="E345">
        <v>3</v>
      </c>
      <c r="F345">
        <v>0</v>
      </c>
      <c r="G345">
        <v>0</v>
      </c>
      <c r="H345">
        <v>2</v>
      </c>
      <c r="I345">
        <v>4</v>
      </c>
      <c r="J345">
        <v>1</v>
      </c>
      <c r="K345">
        <v>3</v>
      </c>
    </row>
    <row r="346" spans="1:11" ht="15" customHeight="1" x14ac:dyDescent="0.2">
      <c r="B346" s="74" t="s">
        <v>558</v>
      </c>
      <c r="C346">
        <v>0</v>
      </c>
      <c r="D346">
        <v>25</v>
      </c>
      <c r="E346">
        <v>8</v>
      </c>
      <c r="F346">
        <v>0</v>
      </c>
      <c r="G346">
        <v>0</v>
      </c>
      <c r="H346">
        <v>6</v>
      </c>
      <c r="I346">
        <v>4</v>
      </c>
      <c r="J346">
        <v>14</v>
      </c>
      <c r="K346">
        <v>4</v>
      </c>
    </row>
    <row r="347" spans="1:11" ht="15" customHeight="1" x14ac:dyDescent="0.2">
      <c r="B347" s="74" t="s">
        <v>559</v>
      </c>
      <c r="C347">
        <v>0</v>
      </c>
      <c r="D347">
        <v>90</v>
      </c>
      <c r="E347">
        <v>59</v>
      </c>
      <c r="F347">
        <v>3</v>
      </c>
      <c r="G347">
        <v>1</v>
      </c>
      <c r="H347">
        <v>14</v>
      </c>
      <c r="I347">
        <v>50</v>
      </c>
      <c r="J347">
        <v>36</v>
      </c>
      <c r="K347">
        <v>47</v>
      </c>
    </row>
    <row r="348" spans="1:11" ht="15" customHeight="1" x14ac:dyDescent="0.2">
      <c r="B348" s="74" t="s">
        <v>560</v>
      </c>
      <c r="C348">
        <v>0</v>
      </c>
      <c r="D348">
        <v>1</v>
      </c>
      <c r="E348">
        <v>1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2</v>
      </c>
    </row>
    <row r="349" spans="1:11" ht="15" customHeight="1" x14ac:dyDescent="0.2">
      <c r="A349" s="74" t="s">
        <v>183</v>
      </c>
      <c r="B349" s="74" t="s">
        <v>561</v>
      </c>
      <c r="C349">
        <v>0</v>
      </c>
      <c r="D349">
        <v>7</v>
      </c>
      <c r="E349">
        <v>6</v>
      </c>
      <c r="F349">
        <v>0</v>
      </c>
      <c r="G349">
        <v>0</v>
      </c>
      <c r="H349">
        <v>3</v>
      </c>
      <c r="I349">
        <v>12</v>
      </c>
      <c r="J349">
        <v>3</v>
      </c>
      <c r="K349">
        <v>6</v>
      </c>
    </row>
    <row r="350" spans="1:11" ht="15" customHeight="1" x14ac:dyDescent="0.2">
      <c r="B350" s="74" t="s">
        <v>562</v>
      </c>
      <c r="C350">
        <v>0</v>
      </c>
      <c r="D350">
        <v>17</v>
      </c>
      <c r="E350">
        <v>4</v>
      </c>
      <c r="F350">
        <v>1</v>
      </c>
      <c r="G350">
        <v>0</v>
      </c>
      <c r="H350">
        <v>1</v>
      </c>
      <c r="I350">
        <v>1</v>
      </c>
      <c r="J350">
        <v>4</v>
      </c>
      <c r="K350">
        <v>3</v>
      </c>
    </row>
    <row r="351" spans="1:11" ht="15" customHeight="1" x14ac:dyDescent="0.2">
      <c r="B351" s="74" t="s">
        <v>563</v>
      </c>
      <c r="C351">
        <v>0</v>
      </c>
      <c r="D351">
        <v>24</v>
      </c>
      <c r="E351">
        <v>5</v>
      </c>
      <c r="F351">
        <v>0</v>
      </c>
      <c r="G351">
        <v>0</v>
      </c>
      <c r="H351">
        <v>2</v>
      </c>
      <c r="I351">
        <v>3</v>
      </c>
      <c r="J351">
        <v>2</v>
      </c>
      <c r="K351">
        <v>2</v>
      </c>
    </row>
    <row r="352" spans="1:11" ht="15" customHeight="1" x14ac:dyDescent="0.2">
      <c r="B352" s="74" t="s">
        <v>564</v>
      </c>
      <c r="C352">
        <v>0</v>
      </c>
      <c r="D352">
        <v>4</v>
      </c>
      <c r="E352">
        <v>5</v>
      </c>
      <c r="F352">
        <v>0</v>
      </c>
      <c r="G352">
        <v>0</v>
      </c>
      <c r="H352">
        <v>0</v>
      </c>
      <c r="I352">
        <v>0</v>
      </c>
      <c r="J352">
        <v>4</v>
      </c>
      <c r="K352">
        <v>5</v>
      </c>
    </row>
    <row r="353" spans="1:11" ht="15" customHeight="1" x14ac:dyDescent="0.2">
      <c r="B353" s="74" t="s">
        <v>565</v>
      </c>
      <c r="C353">
        <v>0</v>
      </c>
      <c r="D353">
        <v>7</v>
      </c>
      <c r="E353">
        <v>2</v>
      </c>
      <c r="F353">
        <v>0</v>
      </c>
      <c r="G353">
        <v>0</v>
      </c>
      <c r="H353">
        <v>0</v>
      </c>
      <c r="I353">
        <v>1</v>
      </c>
      <c r="J353">
        <v>1</v>
      </c>
      <c r="K353">
        <v>1</v>
      </c>
    </row>
    <row r="354" spans="1:11" ht="15" customHeight="1" x14ac:dyDescent="0.2">
      <c r="B354" s="74" t="s">
        <v>566</v>
      </c>
      <c r="C354">
        <v>0</v>
      </c>
      <c r="D354">
        <v>70</v>
      </c>
      <c r="E354">
        <v>37</v>
      </c>
      <c r="F354">
        <v>1</v>
      </c>
      <c r="G354">
        <v>0</v>
      </c>
      <c r="H354">
        <v>25</v>
      </c>
      <c r="I354">
        <v>24</v>
      </c>
      <c r="J354">
        <v>36</v>
      </c>
      <c r="K354">
        <v>13</v>
      </c>
    </row>
    <row r="355" spans="1:11" ht="15" customHeight="1" x14ac:dyDescent="0.2">
      <c r="B355" s="74" t="s">
        <v>567</v>
      </c>
      <c r="C355">
        <v>0</v>
      </c>
      <c r="D355">
        <v>9</v>
      </c>
      <c r="E355">
        <v>3</v>
      </c>
      <c r="F355">
        <v>0</v>
      </c>
      <c r="G355">
        <v>0</v>
      </c>
      <c r="H355">
        <v>2</v>
      </c>
      <c r="I355">
        <v>2</v>
      </c>
      <c r="J355">
        <v>4</v>
      </c>
      <c r="K355">
        <v>6</v>
      </c>
    </row>
    <row r="356" spans="1:11" ht="15" customHeight="1" x14ac:dyDescent="0.2">
      <c r="B356" s="74" t="s">
        <v>568</v>
      </c>
      <c r="C356">
        <v>0</v>
      </c>
      <c r="D356">
        <v>46</v>
      </c>
      <c r="E356">
        <v>11</v>
      </c>
      <c r="F356">
        <v>1</v>
      </c>
      <c r="G356">
        <v>0</v>
      </c>
      <c r="H356">
        <v>13</v>
      </c>
      <c r="I356">
        <v>7</v>
      </c>
      <c r="J356">
        <v>14</v>
      </c>
      <c r="K356">
        <v>12</v>
      </c>
    </row>
    <row r="357" spans="1:11" ht="15" customHeight="1" x14ac:dyDescent="0.2">
      <c r="A357" s="74" t="s">
        <v>189</v>
      </c>
      <c r="B357" s="74" t="s">
        <v>569</v>
      </c>
      <c r="C357">
        <v>0</v>
      </c>
      <c r="D357">
        <v>5</v>
      </c>
      <c r="E357">
        <v>1</v>
      </c>
      <c r="F357">
        <v>0</v>
      </c>
      <c r="G357">
        <v>0</v>
      </c>
      <c r="H357">
        <v>0</v>
      </c>
      <c r="I357">
        <v>1</v>
      </c>
      <c r="J357">
        <v>2</v>
      </c>
      <c r="K357">
        <v>6</v>
      </c>
    </row>
    <row r="358" spans="1:11" ht="15" customHeight="1" x14ac:dyDescent="0.2">
      <c r="B358" s="74" t="s">
        <v>570</v>
      </c>
      <c r="C358">
        <v>0</v>
      </c>
      <c r="D358">
        <v>3</v>
      </c>
      <c r="E358">
        <v>3</v>
      </c>
      <c r="F358">
        <v>0</v>
      </c>
      <c r="G358">
        <v>0</v>
      </c>
      <c r="H358">
        <v>0</v>
      </c>
      <c r="I358">
        <v>1</v>
      </c>
      <c r="J358">
        <v>2</v>
      </c>
      <c r="K358">
        <v>1</v>
      </c>
    </row>
    <row r="359" spans="1:11" ht="15" customHeight="1" x14ac:dyDescent="0.2">
      <c r="B359" s="74" t="s">
        <v>571</v>
      </c>
      <c r="C359">
        <v>0</v>
      </c>
      <c r="D359">
        <v>22</v>
      </c>
      <c r="E359">
        <v>13</v>
      </c>
      <c r="F359">
        <v>2</v>
      </c>
      <c r="G359">
        <v>2</v>
      </c>
      <c r="H359">
        <v>5</v>
      </c>
      <c r="I359">
        <v>5</v>
      </c>
      <c r="J359">
        <v>13</v>
      </c>
      <c r="K359">
        <v>8</v>
      </c>
    </row>
    <row r="360" spans="1:11" ht="15" customHeight="1" x14ac:dyDescent="0.2">
      <c r="B360" s="74" t="s">
        <v>572</v>
      </c>
      <c r="C360">
        <v>0</v>
      </c>
      <c r="D360">
        <v>5</v>
      </c>
      <c r="E360">
        <v>1</v>
      </c>
      <c r="F360">
        <v>0</v>
      </c>
      <c r="G360">
        <v>0</v>
      </c>
      <c r="H360">
        <v>3</v>
      </c>
      <c r="I360">
        <v>0</v>
      </c>
      <c r="J360">
        <v>0</v>
      </c>
      <c r="K360">
        <v>0</v>
      </c>
    </row>
    <row r="361" spans="1:11" ht="15" customHeight="1" x14ac:dyDescent="0.2">
      <c r="A361" s="74" t="s">
        <v>173</v>
      </c>
      <c r="B361" s="74" t="s">
        <v>573</v>
      </c>
      <c r="C361">
        <v>0</v>
      </c>
      <c r="D361">
        <v>19</v>
      </c>
      <c r="E361">
        <v>11</v>
      </c>
      <c r="F361">
        <v>1</v>
      </c>
      <c r="G361">
        <v>1</v>
      </c>
      <c r="H361">
        <v>7</v>
      </c>
      <c r="I361">
        <v>14</v>
      </c>
      <c r="J361">
        <v>25</v>
      </c>
      <c r="K361">
        <v>15</v>
      </c>
    </row>
    <row r="362" spans="1:11" ht="15" customHeight="1" x14ac:dyDescent="0.2">
      <c r="B362" s="74" t="s">
        <v>574</v>
      </c>
      <c r="C362">
        <v>0</v>
      </c>
      <c r="D362">
        <v>19</v>
      </c>
      <c r="E362">
        <v>7</v>
      </c>
      <c r="F362">
        <v>1</v>
      </c>
      <c r="G362">
        <v>0</v>
      </c>
      <c r="H362">
        <v>7</v>
      </c>
      <c r="I362">
        <v>20</v>
      </c>
      <c r="J362">
        <v>8</v>
      </c>
      <c r="K362">
        <v>15</v>
      </c>
    </row>
    <row r="363" spans="1:11" ht="15" customHeight="1" x14ac:dyDescent="0.2">
      <c r="B363" s="74" t="s">
        <v>575</v>
      </c>
      <c r="C363">
        <v>0</v>
      </c>
      <c r="D363">
        <v>2</v>
      </c>
      <c r="E363">
        <v>4</v>
      </c>
      <c r="F363">
        <v>0</v>
      </c>
      <c r="G363">
        <v>0</v>
      </c>
      <c r="H363">
        <v>0</v>
      </c>
      <c r="I363">
        <v>2</v>
      </c>
      <c r="J363">
        <v>2</v>
      </c>
      <c r="K363">
        <v>3</v>
      </c>
    </row>
    <row r="364" spans="1:11" ht="15" customHeight="1" x14ac:dyDescent="0.2">
      <c r="B364" s="74" t="s">
        <v>576</v>
      </c>
      <c r="C364">
        <v>0</v>
      </c>
      <c r="D364">
        <v>20</v>
      </c>
      <c r="E364">
        <v>8</v>
      </c>
      <c r="F364">
        <v>1</v>
      </c>
      <c r="G364">
        <v>0</v>
      </c>
      <c r="H364">
        <v>5</v>
      </c>
      <c r="I364">
        <v>11</v>
      </c>
      <c r="J364">
        <v>22</v>
      </c>
      <c r="K364">
        <v>13</v>
      </c>
    </row>
    <row r="365" spans="1:11" ht="15" customHeight="1" x14ac:dyDescent="0.2">
      <c r="B365" s="74" t="s">
        <v>577</v>
      </c>
      <c r="C365">
        <v>0</v>
      </c>
      <c r="D365">
        <v>48</v>
      </c>
      <c r="E365">
        <v>20</v>
      </c>
      <c r="F365">
        <v>1</v>
      </c>
      <c r="G365">
        <v>0</v>
      </c>
      <c r="H365">
        <v>12</v>
      </c>
      <c r="I365">
        <v>23</v>
      </c>
      <c r="J365">
        <v>22</v>
      </c>
      <c r="K365">
        <v>4</v>
      </c>
    </row>
    <row r="366" spans="1:11" ht="15" customHeight="1" x14ac:dyDescent="0.2">
      <c r="B366" s="74" t="s">
        <v>578</v>
      </c>
      <c r="C366">
        <v>0</v>
      </c>
      <c r="D366">
        <v>10</v>
      </c>
      <c r="E366">
        <v>3</v>
      </c>
      <c r="F366">
        <v>1</v>
      </c>
      <c r="G366">
        <v>0</v>
      </c>
      <c r="H366">
        <v>2</v>
      </c>
      <c r="I366">
        <v>4</v>
      </c>
      <c r="J366">
        <v>14</v>
      </c>
      <c r="K366">
        <v>3</v>
      </c>
    </row>
    <row r="367" spans="1:11" ht="15" customHeight="1" x14ac:dyDescent="0.2">
      <c r="B367" s="74" t="s">
        <v>579</v>
      </c>
      <c r="C367">
        <v>0</v>
      </c>
      <c r="D367">
        <v>12</v>
      </c>
      <c r="E367">
        <v>3</v>
      </c>
      <c r="F367">
        <v>0</v>
      </c>
      <c r="G367">
        <v>1</v>
      </c>
      <c r="H367">
        <v>2</v>
      </c>
      <c r="I367">
        <v>7</v>
      </c>
      <c r="J367">
        <v>7</v>
      </c>
      <c r="K367">
        <v>4</v>
      </c>
    </row>
    <row r="368" spans="1:11" ht="15" customHeight="1" x14ac:dyDescent="0.2">
      <c r="B368" s="74" t="s">
        <v>580</v>
      </c>
      <c r="C368">
        <v>0</v>
      </c>
      <c r="D368">
        <v>18</v>
      </c>
      <c r="E368">
        <v>16</v>
      </c>
      <c r="F368">
        <v>0</v>
      </c>
      <c r="G368">
        <v>0</v>
      </c>
      <c r="H368">
        <v>2</v>
      </c>
      <c r="I368">
        <v>3</v>
      </c>
      <c r="J368">
        <v>5</v>
      </c>
      <c r="K368">
        <v>4</v>
      </c>
    </row>
    <row r="369" spans="1:11" ht="15" customHeight="1" x14ac:dyDescent="0.2">
      <c r="B369" s="74" t="s">
        <v>581</v>
      </c>
      <c r="C369">
        <v>0</v>
      </c>
      <c r="D369">
        <v>29</v>
      </c>
      <c r="E369">
        <v>19</v>
      </c>
      <c r="F369">
        <v>3</v>
      </c>
      <c r="G369">
        <v>0</v>
      </c>
      <c r="H369">
        <v>4</v>
      </c>
      <c r="I369">
        <v>5</v>
      </c>
      <c r="J369">
        <v>27</v>
      </c>
      <c r="K369">
        <v>17</v>
      </c>
    </row>
    <row r="370" spans="1:11" ht="15" customHeight="1" x14ac:dyDescent="0.2">
      <c r="B370" s="74" t="s">
        <v>582</v>
      </c>
      <c r="C370">
        <v>0</v>
      </c>
      <c r="D370">
        <v>11</v>
      </c>
      <c r="E370">
        <v>5</v>
      </c>
      <c r="F370">
        <v>1</v>
      </c>
      <c r="G370">
        <v>0</v>
      </c>
      <c r="H370">
        <v>2</v>
      </c>
      <c r="I370">
        <v>2</v>
      </c>
      <c r="J370">
        <v>3</v>
      </c>
      <c r="K370">
        <v>3</v>
      </c>
    </row>
    <row r="371" spans="1:11" ht="15" customHeight="1" x14ac:dyDescent="0.2">
      <c r="B371" s="74" t="s">
        <v>583</v>
      </c>
      <c r="C371">
        <v>0</v>
      </c>
      <c r="D371">
        <v>15</v>
      </c>
      <c r="E371">
        <v>11</v>
      </c>
      <c r="F371">
        <v>0</v>
      </c>
      <c r="G371">
        <v>0</v>
      </c>
      <c r="H371">
        <v>3</v>
      </c>
      <c r="I371">
        <v>4</v>
      </c>
      <c r="J371">
        <v>4</v>
      </c>
      <c r="K371">
        <v>9</v>
      </c>
    </row>
    <row r="372" spans="1:11" ht="15" customHeight="1" x14ac:dyDescent="0.2">
      <c r="B372" s="74" t="s">
        <v>584</v>
      </c>
      <c r="C372">
        <v>0</v>
      </c>
      <c r="D372">
        <v>17</v>
      </c>
      <c r="E372">
        <v>9</v>
      </c>
      <c r="F372">
        <v>0</v>
      </c>
      <c r="G372">
        <v>0</v>
      </c>
      <c r="H372">
        <v>3</v>
      </c>
      <c r="I372">
        <v>9</v>
      </c>
      <c r="J372">
        <v>6</v>
      </c>
      <c r="K372">
        <v>16</v>
      </c>
    </row>
    <row r="373" spans="1:11" ht="15" customHeight="1" x14ac:dyDescent="0.2">
      <c r="B373" s="74" t="s">
        <v>585</v>
      </c>
      <c r="C373">
        <v>0</v>
      </c>
      <c r="D373">
        <v>30</v>
      </c>
      <c r="E373">
        <v>20</v>
      </c>
      <c r="F373">
        <v>1</v>
      </c>
      <c r="G373">
        <v>0</v>
      </c>
      <c r="H373">
        <v>9</v>
      </c>
      <c r="I373">
        <v>17</v>
      </c>
      <c r="J373">
        <v>26</v>
      </c>
      <c r="K373">
        <v>10</v>
      </c>
    </row>
    <row r="374" spans="1:11" ht="15" customHeight="1" x14ac:dyDescent="0.2">
      <c r="B374" s="74" t="s">
        <v>586</v>
      </c>
      <c r="C374">
        <v>0</v>
      </c>
      <c r="D374">
        <v>260</v>
      </c>
      <c r="E374">
        <v>143</v>
      </c>
      <c r="F374">
        <v>20</v>
      </c>
      <c r="G374">
        <v>3</v>
      </c>
      <c r="H374">
        <v>84</v>
      </c>
      <c r="I374">
        <v>170</v>
      </c>
      <c r="J374">
        <v>180</v>
      </c>
      <c r="K374">
        <v>141</v>
      </c>
    </row>
    <row r="375" spans="1:11" ht="15" customHeight="1" x14ac:dyDescent="0.2">
      <c r="B375" s="74" t="s">
        <v>587</v>
      </c>
      <c r="C375">
        <v>0</v>
      </c>
      <c r="D375">
        <v>24</v>
      </c>
      <c r="E375">
        <v>25</v>
      </c>
      <c r="F375">
        <v>2</v>
      </c>
      <c r="G375">
        <v>0</v>
      </c>
      <c r="H375">
        <v>9</v>
      </c>
      <c r="I375">
        <v>27</v>
      </c>
      <c r="J375">
        <v>21</v>
      </c>
      <c r="K375">
        <v>15</v>
      </c>
    </row>
    <row r="376" spans="1:11" ht="15" customHeight="1" x14ac:dyDescent="0.2">
      <c r="A376" s="74" t="s">
        <v>190</v>
      </c>
      <c r="B376" s="74" t="s">
        <v>588</v>
      </c>
      <c r="C376">
        <v>0</v>
      </c>
      <c r="D376">
        <v>5</v>
      </c>
      <c r="E376">
        <v>1</v>
      </c>
      <c r="F376">
        <v>0</v>
      </c>
      <c r="G376">
        <v>0</v>
      </c>
      <c r="H376">
        <v>3</v>
      </c>
      <c r="I376">
        <v>4</v>
      </c>
      <c r="J376">
        <v>0</v>
      </c>
      <c r="K376">
        <v>1</v>
      </c>
    </row>
    <row r="377" spans="1:11" ht="28.5" x14ac:dyDescent="0.2">
      <c r="B377" s="74" t="s">
        <v>589</v>
      </c>
      <c r="C377">
        <v>0</v>
      </c>
      <c r="D377">
        <v>1</v>
      </c>
      <c r="E377">
        <v>0</v>
      </c>
      <c r="F377">
        <v>0</v>
      </c>
      <c r="G377">
        <v>0</v>
      </c>
      <c r="H377">
        <v>1</v>
      </c>
      <c r="I377">
        <v>0</v>
      </c>
      <c r="J377">
        <v>1</v>
      </c>
      <c r="K377">
        <v>2</v>
      </c>
    </row>
    <row r="378" spans="1:11" ht="15" customHeight="1" x14ac:dyDescent="0.2">
      <c r="B378" s="74" t="s">
        <v>590</v>
      </c>
      <c r="C378">
        <v>0</v>
      </c>
      <c r="D378">
        <v>16</v>
      </c>
      <c r="E378">
        <v>10</v>
      </c>
      <c r="F378">
        <v>0</v>
      </c>
      <c r="G378">
        <v>0</v>
      </c>
      <c r="H378">
        <v>2</v>
      </c>
      <c r="I378">
        <v>8</v>
      </c>
      <c r="J378">
        <v>7</v>
      </c>
      <c r="K378">
        <v>9</v>
      </c>
    </row>
    <row r="379" spans="1:11" ht="15" customHeight="1" x14ac:dyDescent="0.2">
      <c r="A379" s="74" t="s">
        <v>201</v>
      </c>
      <c r="B379" s="74" t="s">
        <v>591</v>
      </c>
      <c r="C379">
        <v>0</v>
      </c>
      <c r="D379">
        <v>20</v>
      </c>
      <c r="E379">
        <v>7</v>
      </c>
      <c r="F379">
        <v>1</v>
      </c>
      <c r="G379">
        <v>0</v>
      </c>
      <c r="H379">
        <v>9</v>
      </c>
      <c r="I379">
        <v>8</v>
      </c>
      <c r="J379">
        <v>10</v>
      </c>
      <c r="K379">
        <v>4</v>
      </c>
    </row>
    <row r="380" spans="1:11" ht="15" customHeight="1" x14ac:dyDescent="0.2">
      <c r="B380" s="74" t="s">
        <v>592</v>
      </c>
      <c r="C380">
        <v>0</v>
      </c>
      <c r="D380">
        <v>57</v>
      </c>
      <c r="E380">
        <v>26</v>
      </c>
      <c r="F380">
        <v>4</v>
      </c>
      <c r="G380">
        <v>1</v>
      </c>
      <c r="H380">
        <v>10</v>
      </c>
      <c r="I380">
        <v>17</v>
      </c>
      <c r="J380">
        <v>26</v>
      </c>
      <c r="K380">
        <v>16</v>
      </c>
    </row>
    <row r="381" spans="1:11" ht="15" customHeight="1" x14ac:dyDescent="0.2">
      <c r="B381" s="74" t="s">
        <v>593</v>
      </c>
      <c r="C381">
        <v>0</v>
      </c>
      <c r="D381">
        <v>6</v>
      </c>
      <c r="E381">
        <v>1</v>
      </c>
      <c r="F381">
        <v>1</v>
      </c>
      <c r="G381">
        <v>0</v>
      </c>
      <c r="H381">
        <v>2</v>
      </c>
      <c r="I381">
        <v>1</v>
      </c>
      <c r="J381">
        <v>1</v>
      </c>
      <c r="K381">
        <v>0</v>
      </c>
    </row>
    <row r="382" spans="1:11" ht="15" customHeight="1" x14ac:dyDescent="0.2">
      <c r="B382" s="74" t="s">
        <v>594</v>
      </c>
      <c r="C382">
        <v>0</v>
      </c>
      <c r="D382">
        <v>5</v>
      </c>
      <c r="E382">
        <v>3</v>
      </c>
      <c r="F382">
        <v>0</v>
      </c>
      <c r="G382">
        <v>0</v>
      </c>
      <c r="H382">
        <v>3</v>
      </c>
      <c r="I382">
        <v>1</v>
      </c>
      <c r="J382">
        <v>1</v>
      </c>
      <c r="K382">
        <v>1</v>
      </c>
    </row>
    <row r="383" spans="1:11" ht="15" customHeight="1" x14ac:dyDescent="0.2">
      <c r="B383" s="74" t="s">
        <v>595</v>
      </c>
      <c r="C383">
        <v>0</v>
      </c>
      <c r="D383">
        <v>76</v>
      </c>
      <c r="E383">
        <v>29</v>
      </c>
      <c r="F383">
        <v>4</v>
      </c>
      <c r="G383">
        <v>2</v>
      </c>
      <c r="H383">
        <v>26</v>
      </c>
      <c r="I383">
        <v>19</v>
      </c>
      <c r="J383">
        <v>28</v>
      </c>
      <c r="K383">
        <v>23</v>
      </c>
    </row>
    <row r="384" spans="1:11" ht="15" customHeight="1" x14ac:dyDescent="0.2">
      <c r="B384" s="74" t="s">
        <v>596</v>
      </c>
      <c r="C384">
        <v>0</v>
      </c>
      <c r="D384">
        <v>91</v>
      </c>
      <c r="E384">
        <v>31</v>
      </c>
      <c r="F384">
        <v>1</v>
      </c>
      <c r="G384">
        <v>0</v>
      </c>
      <c r="H384">
        <v>14</v>
      </c>
      <c r="I384">
        <v>30</v>
      </c>
      <c r="J384">
        <v>47</v>
      </c>
      <c r="K384">
        <v>24</v>
      </c>
    </row>
    <row r="385" spans="1:11" ht="15" customHeight="1" x14ac:dyDescent="0.2">
      <c r="B385" s="74" t="s">
        <v>597</v>
      </c>
      <c r="C385">
        <v>0</v>
      </c>
      <c r="D385">
        <v>29</v>
      </c>
      <c r="E385">
        <v>10</v>
      </c>
      <c r="F385">
        <v>2</v>
      </c>
      <c r="G385">
        <v>0</v>
      </c>
      <c r="H385">
        <v>7</v>
      </c>
      <c r="I385">
        <v>6</v>
      </c>
      <c r="J385">
        <v>11</v>
      </c>
      <c r="K385">
        <v>9</v>
      </c>
    </row>
    <row r="386" spans="1:11" ht="15" customHeight="1" x14ac:dyDescent="0.2">
      <c r="B386" s="74" t="s">
        <v>598</v>
      </c>
      <c r="C386">
        <v>0</v>
      </c>
      <c r="D386">
        <v>22</v>
      </c>
      <c r="E386">
        <v>9</v>
      </c>
      <c r="F386">
        <v>1</v>
      </c>
      <c r="G386">
        <v>1</v>
      </c>
      <c r="H386">
        <v>0</v>
      </c>
      <c r="I386">
        <v>5</v>
      </c>
      <c r="J386">
        <v>8</v>
      </c>
      <c r="K386">
        <v>3</v>
      </c>
    </row>
    <row r="387" spans="1:11" ht="15" customHeight="1" x14ac:dyDescent="0.2">
      <c r="A387" s="74" t="s">
        <v>177</v>
      </c>
      <c r="B387" s="74" t="s">
        <v>599</v>
      </c>
      <c r="C387">
        <v>0</v>
      </c>
      <c r="D387">
        <v>13</v>
      </c>
      <c r="E387">
        <v>11</v>
      </c>
      <c r="F387">
        <v>0</v>
      </c>
      <c r="G387">
        <v>0</v>
      </c>
      <c r="H387">
        <v>1</v>
      </c>
      <c r="I387">
        <v>7</v>
      </c>
      <c r="J387">
        <v>7</v>
      </c>
      <c r="K387">
        <v>6</v>
      </c>
    </row>
    <row r="388" spans="1:11" ht="15" customHeight="1" x14ac:dyDescent="0.2">
      <c r="B388" s="74" t="s">
        <v>600</v>
      </c>
      <c r="C388">
        <v>0</v>
      </c>
      <c r="D388">
        <v>6</v>
      </c>
      <c r="E388">
        <v>4</v>
      </c>
      <c r="F388">
        <v>0</v>
      </c>
      <c r="G388">
        <v>0</v>
      </c>
      <c r="H388">
        <v>0</v>
      </c>
      <c r="I388">
        <v>1</v>
      </c>
      <c r="J388">
        <v>2</v>
      </c>
      <c r="K388">
        <v>1</v>
      </c>
    </row>
    <row r="389" spans="1:11" ht="15" customHeight="1" x14ac:dyDescent="0.2">
      <c r="B389" s="74" t="s">
        <v>601</v>
      </c>
      <c r="C389">
        <v>0</v>
      </c>
      <c r="D389">
        <v>26</v>
      </c>
      <c r="E389">
        <v>5</v>
      </c>
      <c r="F389">
        <v>0</v>
      </c>
      <c r="G389">
        <v>0</v>
      </c>
      <c r="H389">
        <v>1</v>
      </c>
      <c r="I389">
        <v>3</v>
      </c>
      <c r="J389">
        <v>8</v>
      </c>
      <c r="K389">
        <v>2</v>
      </c>
    </row>
    <row r="390" spans="1:11" ht="15" customHeight="1" x14ac:dyDescent="0.2">
      <c r="A390" s="74" t="s">
        <v>197</v>
      </c>
      <c r="B390" s="74" t="s">
        <v>602</v>
      </c>
      <c r="C390">
        <v>1</v>
      </c>
      <c r="D390">
        <v>81</v>
      </c>
      <c r="E390">
        <v>46</v>
      </c>
      <c r="F390">
        <v>0</v>
      </c>
      <c r="G390">
        <v>0</v>
      </c>
      <c r="H390">
        <v>17</v>
      </c>
      <c r="I390">
        <v>29</v>
      </c>
      <c r="J390">
        <v>33</v>
      </c>
      <c r="K390">
        <v>19</v>
      </c>
    </row>
    <row r="391" spans="1:11" ht="15" customHeight="1" x14ac:dyDescent="0.2">
      <c r="B391" s="74" t="s">
        <v>603</v>
      </c>
      <c r="C391">
        <v>0</v>
      </c>
      <c r="D391">
        <v>16</v>
      </c>
      <c r="E391">
        <v>11</v>
      </c>
      <c r="F391">
        <v>1</v>
      </c>
      <c r="G391">
        <v>0</v>
      </c>
      <c r="H391">
        <v>2</v>
      </c>
      <c r="I391">
        <v>7</v>
      </c>
      <c r="J391">
        <v>1</v>
      </c>
      <c r="K391">
        <v>11</v>
      </c>
    </row>
    <row r="392" spans="1:11" ht="15" customHeight="1" x14ac:dyDescent="0.2">
      <c r="B392" s="74" t="s">
        <v>604</v>
      </c>
      <c r="C392">
        <v>0</v>
      </c>
      <c r="D392">
        <v>7</v>
      </c>
      <c r="E392">
        <v>12</v>
      </c>
      <c r="F392">
        <v>0</v>
      </c>
      <c r="G392">
        <v>0</v>
      </c>
      <c r="H392">
        <v>3</v>
      </c>
      <c r="I392">
        <v>3</v>
      </c>
      <c r="J392">
        <v>7</v>
      </c>
      <c r="K392">
        <v>2</v>
      </c>
    </row>
    <row r="393" spans="1:11" ht="15" customHeight="1" x14ac:dyDescent="0.2">
      <c r="B393" s="74" t="s">
        <v>605</v>
      </c>
      <c r="C393">
        <v>0</v>
      </c>
      <c r="D393">
        <v>12</v>
      </c>
      <c r="E393">
        <v>18</v>
      </c>
      <c r="F393">
        <v>0</v>
      </c>
      <c r="G393">
        <v>0</v>
      </c>
      <c r="H393">
        <v>3</v>
      </c>
      <c r="I393">
        <v>2</v>
      </c>
      <c r="J393">
        <v>2</v>
      </c>
      <c r="K393">
        <v>5</v>
      </c>
    </row>
    <row r="394" spans="1:11" ht="15" customHeight="1" x14ac:dyDescent="0.2">
      <c r="B394" s="74" t="s">
        <v>606</v>
      </c>
      <c r="C394">
        <v>0</v>
      </c>
      <c r="D394">
        <v>37</v>
      </c>
      <c r="E394">
        <v>17</v>
      </c>
      <c r="F394">
        <v>2</v>
      </c>
      <c r="G394">
        <v>0</v>
      </c>
      <c r="H394">
        <v>5</v>
      </c>
      <c r="I394">
        <v>5</v>
      </c>
      <c r="J394">
        <v>19</v>
      </c>
      <c r="K394">
        <v>11</v>
      </c>
    </row>
    <row r="395" spans="1:11" ht="15" customHeight="1" x14ac:dyDescent="0.2">
      <c r="B395" s="74" t="s">
        <v>607</v>
      </c>
      <c r="C395">
        <v>0</v>
      </c>
      <c r="D395">
        <v>53</v>
      </c>
      <c r="E395">
        <v>32</v>
      </c>
      <c r="F395">
        <v>2</v>
      </c>
      <c r="G395">
        <v>1</v>
      </c>
      <c r="H395">
        <v>3</v>
      </c>
      <c r="I395">
        <v>15</v>
      </c>
      <c r="J395">
        <v>21</v>
      </c>
      <c r="K395">
        <v>25</v>
      </c>
    </row>
    <row r="396" spans="1:11" ht="15" customHeight="1" x14ac:dyDescent="0.2">
      <c r="B396" s="74" t="s">
        <v>608</v>
      </c>
      <c r="C396">
        <v>0</v>
      </c>
      <c r="D396">
        <v>23</v>
      </c>
      <c r="E396">
        <v>16</v>
      </c>
      <c r="F396">
        <v>0</v>
      </c>
      <c r="G396">
        <v>0</v>
      </c>
      <c r="H396">
        <v>4</v>
      </c>
      <c r="I396">
        <v>4</v>
      </c>
      <c r="J396">
        <v>12</v>
      </c>
      <c r="K396">
        <v>15</v>
      </c>
    </row>
    <row r="397" spans="1:11" ht="15" customHeight="1" x14ac:dyDescent="0.2">
      <c r="A397" s="74" t="s">
        <v>204</v>
      </c>
      <c r="B397" s="74" t="s">
        <v>609</v>
      </c>
      <c r="C397">
        <v>0</v>
      </c>
      <c r="D397">
        <v>60</v>
      </c>
      <c r="E397">
        <v>31</v>
      </c>
      <c r="F397">
        <v>1</v>
      </c>
      <c r="G397">
        <v>0</v>
      </c>
      <c r="H397">
        <v>21</v>
      </c>
      <c r="I397">
        <v>32</v>
      </c>
      <c r="J397">
        <v>31</v>
      </c>
      <c r="K397">
        <v>41</v>
      </c>
    </row>
    <row r="398" spans="1:11" ht="15" customHeight="1" x14ac:dyDescent="0.2">
      <c r="B398" s="74" t="s">
        <v>610</v>
      </c>
      <c r="C398">
        <v>0</v>
      </c>
      <c r="D398">
        <v>30</v>
      </c>
      <c r="E398">
        <v>11</v>
      </c>
      <c r="F398">
        <v>0</v>
      </c>
      <c r="G398">
        <v>1</v>
      </c>
      <c r="H398">
        <v>5</v>
      </c>
      <c r="I398">
        <v>9</v>
      </c>
      <c r="J398">
        <v>7</v>
      </c>
      <c r="K398">
        <v>4</v>
      </c>
    </row>
    <row r="399" spans="1:11" ht="15" customHeight="1" x14ac:dyDescent="0.2">
      <c r="B399" s="74" t="s">
        <v>611</v>
      </c>
      <c r="C399">
        <v>0</v>
      </c>
      <c r="D399">
        <v>55</v>
      </c>
      <c r="E399">
        <v>14</v>
      </c>
      <c r="F399">
        <v>1</v>
      </c>
      <c r="G399">
        <v>0</v>
      </c>
      <c r="H399">
        <v>9</v>
      </c>
      <c r="I399">
        <v>17</v>
      </c>
      <c r="J399">
        <v>26</v>
      </c>
      <c r="K399">
        <v>7</v>
      </c>
    </row>
    <row r="400" spans="1:11" ht="15" customHeight="1" x14ac:dyDescent="0.2">
      <c r="B400" s="74" t="s">
        <v>612</v>
      </c>
      <c r="C400">
        <v>0</v>
      </c>
      <c r="D400">
        <v>49</v>
      </c>
      <c r="E400">
        <v>35</v>
      </c>
      <c r="F400">
        <v>0</v>
      </c>
      <c r="G400">
        <v>2</v>
      </c>
      <c r="H400">
        <v>16</v>
      </c>
      <c r="I400">
        <v>9</v>
      </c>
      <c r="J400">
        <v>29</v>
      </c>
      <c r="K400">
        <v>14</v>
      </c>
    </row>
    <row r="401" spans="1:11" ht="15" customHeight="1" x14ac:dyDescent="0.2">
      <c r="B401" s="74" t="s">
        <v>613</v>
      </c>
      <c r="C401">
        <v>0</v>
      </c>
      <c r="D401">
        <v>79</v>
      </c>
      <c r="E401">
        <v>38</v>
      </c>
      <c r="F401">
        <v>2</v>
      </c>
      <c r="G401">
        <v>0</v>
      </c>
      <c r="H401">
        <v>14</v>
      </c>
      <c r="I401">
        <v>41</v>
      </c>
      <c r="J401">
        <v>25</v>
      </c>
      <c r="K401">
        <v>18</v>
      </c>
    </row>
    <row r="402" spans="1:11" ht="15" customHeight="1" x14ac:dyDescent="0.2">
      <c r="B402" s="74" t="s">
        <v>614</v>
      </c>
      <c r="C402">
        <v>0</v>
      </c>
      <c r="D402">
        <v>36</v>
      </c>
      <c r="E402">
        <v>9</v>
      </c>
      <c r="F402">
        <v>1</v>
      </c>
      <c r="G402">
        <v>0</v>
      </c>
      <c r="H402">
        <v>8</v>
      </c>
      <c r="I402">
        <v>11</v>
      </c>
      <c r="J402">
        <v>7</v>
      </c>
      <c r="K402">
        <v>8</v>
      </c>
    </row>
    <row r="403" spans="1:11" ht="15" customHeight="1" x14ac:dyDescent="0.2">
      <c r="B403" s="74" t="s">
        <v>615</v>
      </c>
      <c r="C403">
        <v>0</v>
      </c>
      <c r="D403">
        <v>25</v>
      </c>
      <c r="E403">
        <v>19</v>
      </c>
      <c r="F403">
        <v>3</v>
      </c>
      <c r="G403">
        <v>4</v>
      </c>
      <c r="H403">
        <v>5</v>
      </c>
      <c r="I403">
        <v>21</v>
      </c>
      <c r="J403">
        <v>18</v>
      </c>
      <c r="K403">
        <v>6</v>
      </c>
    </row>
    <row r="404" spans="1:11" ht="15" customHeight="1" x14ac:dyDescent="0.2">
      <c r="B404" s="74" t="s">
        <v>616</v>
      </c>
      <c r="C404">
        <v>0</v>
      </c>
      <c r="D404">
        <v>53</v>
      </c>
      <c r="E404">
        <v>9</v>
      </c>
      <c r="F404">
        <v>1</v>
      </c>
      <c r="G404">
        <v>0</v>
      </c>
      <c r="H404">
        <v>17</v>
      </c>
      <c r="I404">
        <v>32</v>
      </c>
      <c r="J404">
        <v>8</v>
      </c>
      <c r="K404">
        <v>8</v>
      </c>
    </row>
    <row r="405" spans="1:11" ht="15" customHeight="1" x14ac:dyDescent="0.2">
      <c r="B405" s="74" t="s">
        <v>617</v>
      </c>
      <c r="C405">
        <v>0</v>
      </c>
      <c r="D405">
        <v>35</v>
      </c>
      <c r="E405">
        <v>17</v>
      </c>
      <c r="F405">
        <v>0</v>
      </c>
      <c r="G405">
        <v>0</v>
      </c>
      <c r="H405">
        <v>2</v>
      </c>
      <c r="I405">
        <v>8</v>
      </c>
      <c r="J405">
        <v>5</v>
      </c>
      <c r="K405">
        <v>8</v>
      </c>
    </row>
    <row r="406" spans="1:11" ht="15" customHeight="1" x14ac:dyDescent="0.2">
      <c r="B406" s="74" t="s">
        <v>618</v>
      </c>
      <c r="C406">
        <v>0</v>
      </c>
      <c r="D406">
        <v>41</v>
      </c>
      <c r="E406">
        <v>25</v>
      </c>
      <c r="F406">
        <v>0</v>
      </c>
      <c r="G406">
        <v>1</v>
      </c>
      <c r="H406">
        <v>22</v>
      </c>
      <c r="I406">
        <v>23</v>
      </c>
      <c r="J406">
        <v>31</v>
      </c>
      <c r="K406">
        <v>24</v>
      </c>
    </row>
    <row r="407" spans="1:11" ht="15" customHeight="1" x14ac:dyDescent="0.2">
      <c r="B407" s="74" t="s">
        <v>619</v>
      </c>
      <c r="C407">
        <v>0</v>
      </c>
      <c r="D407">
        <v>26</v>
      </c>
      <c r="E407">
        <v>8</v>
      </c>
      <c r="F407">
        <v>0</v>
      </c>
      <c r="G407">
        <v>0</v>
      </c>
      <c r="H407">
        <v>5</v>
      </c>
      <c r="I407">
        <v>11</v>
      </c>
      <c r="J407">
        <v>10</v>
      </c>
      <c r="K407">
        <v>4</v>
      </c>
    </row>
    <row r="408" spans="1:11" ht="15" customHeight="1" x14ac:dyDescent="0.2">
      <c r="B408" s="74" t="s">
        <v>620</v>
      </c>
      <c r="C408">
        <v>0</v>
      </c>
      <c r="D408">
        <v>21</v>
      </c>
      <c r="E408">
        <v>10</v>
      </c>
      <c r="F408">
        <v>0</v>
      </c>
      <c r="G408">
        <v>0</v>
      </c>
      <c r="H408">
        <v>3</v>
      </c>
      <c r="I408">
        <v>1</v>
      </c>
      <c r="J408">
        <v>7</v>
      </c>
      <c r="K408">
        <v>9</v>
      </c>
    </row>
    <row r="409" spans="1:11" ht="15" customHeight="1" x14ac:dyDescent="0.2">
      <c r="B409" s="74" t="s">
        <v>621</v>
      </c>
      <c r="C409">
        <v>0</v>
      </c>
      <c r="D409">
        <v>33</v>
      </c>
      <c r="E409">
        <v>20</v>
      </c>
      <c r="F409">
        <v>0</v>
      </c>
      <c r="G409">
        <v>2</v>
      </c>
      <c r="H409">
        <v>7</v>
      </c>
      <c r="I409">
        <v>13</v>
      </c>
      <c r="J409">
        <v>12</v>
      </c>
      <c r="K409">
        <v>21</v>
      </c>
    </row>
    <row r="410" spans="1:11" ht="15" customHeight="1" x14ac:dyDescent="0.2">
      <c r="B410" s="74" t="s">
        <v>622</v>
      </c>
      <c r="C410">
        <v>0</v>
      </c>
      <c r="D410">
        <v>32</v>
      </c>
      <c r="E410">
        <v>18</v>
      </c>
      <c r="F410">
        <v>8</v>
      </c>
      <c r="G410">
        <v>0</v>
      </c>
      <c r="H410">
        <v>10</v>
      </c>
      <c r="I410">
        <v>7</v>
      </c>
      <c r="J410">
        <v>10</v>
      </c>
      <c r="K410">
        <v>9</v>
      </c>
    </row>
    <row r="411" spans="1:11" ht="15" customHeight="1" x14ac:dyDescent="0.2">
      <c r="B411" s="74" t="s">
        <v>623</v>
      </c>
      <c r="C411">
        <v>0</v>
      </c>
      <c r="D411">
        <v>34</v>
      </c>
      <c r="E411">
        <v>23</v>
      </c>
      <c r="F411">
        <v>1</v>
      </c>
      <c r="G411">
        <v>0</v>
      </c>
      <c r="H411">
        <v>12</v>
      </c>
      <c r="I411">
        <v>42</v>
      </c>
      <c r="J411">
        <v>12</v>
      </c>
      <c r="K411">
        <v>26</v>
      </c>
    </row>
    <row r="412" spans="1:11" ht="15" customHeight="1" x14ac:dyDescent="0.2">
      <c r="B412" s="74" t="s">
        <v>624</v>
      </c>
      <c r="C412">
        <v>0</v>
      </c>
      <c r="D412">
        <v>68</v>
      </c>
      <c r="E412">
        <v>32</v>
      </c>
      <c r="F412">
        <v>3</v>
      </c>
      <c r="G412">
        <v>0</v>
      </c>
      <c r="H412">
        <v>22</v>
      </c>
      <c r="I412">
        <v>34</v>
      </c>
      <c r="J412">
        <v>36</v>
      </c>
      <c r="K412">
        <v>19</v>
      </c>
    </row>
    <row r="413" spans="1:11" ht="15" customHeight="1" x14ac:dyDescent="0.2">
      <c r="B413" s="74" t="s">
        <v>625</v>
      </c>
      <c r="C413">
        <v>0</v>
      </c>
      <c r="D413">
        <v>330</v>
      </c>
      <c r="E413">
        <v>126</v>
      </c>
      <c r="F413">
        <v>10</v>
      </c>
      <c r="G413">
        <v>1</v>
      </c>
      <c r="H413">
        <v>66</v>
      </c>
      <c r="I413">
        <v>154</v>
      </c>
      <c r="J413">
        <v>99</v>
      </c>
      <c r="K413">
        <v>126</v>
      </c>
    </row>
    <row r="414" spans="1:11" ht="15" customHeight="1" x14ac:dyDescent="0.2">
      <c r="B414" s="74" t="s">
        <v>626</v>
      </c>
      <c r="C414">
        <v>0</v>
      </c>
      <c r="D414">
        <v>42</v>
      </c>
      <c r="E414">
        <v>7</v>
      </c>
      <c r="F414">
        <v>2</v>
      </c>
      <c r="G414">
        <v>0</v>
      </c>
      <c r="H414">
        <v>7</v>
      </c>
      <c r="I414">
        <v>7</v>
      </c>
      <c r="J414">
        <v>5</v>
      </c>
      <c r="K414">
        <v>7</v>
      </c>
    </row>
    <row r="415" spans="1:11" ht="15" customHeight="1" x14ac:dyDescent="0.2">
      <c r="A415" s="74" t="s">
        <v>191</v>
      </c>
      <c r="B415" s="74" t="s">
        <v>627</v>
      </c>
      <c r="C415">
        <v>0</v>
      </c>
      <c r="D415">
        <v>4</v>
      </c>
      <c r="E415">
        <v>3</v>
      </c>
      <c r="F415">
        <v>0</v>
      </c>
      <c r="G415">
        <v>0</v>
      </c>
      <c r="H415">
        <v>0</v>
      </c>
      <c r="I415">
        <v>1</v>
      </c>
      <c r="J415">
        <v>0</v>
      </c>
      <c r="K415">
        <v>0</v>
      </c>
    </row>
    <row r="416" spans="1:11" ht="15" customHeight="1" x14ac:dyDescent="0.2">
      <c r="B416" s="74" t="s">
        <v>628</v>
      </c>
      <c r="C416">
        <v>0</v>
      </c>
      <c r="D416">
        <v>6</v>
      </c>
      <c r="E416">
        <v>3</v>
      </c>
      <c r="F416">
        <v>1</v>
      </c>
      <c r="G416">
        <v>0</v>
      </c>
      <c r="H416">
        <v>2</v>
      </c>
      <c r="I416">
        <v>2</v>
      </c>
      <c r="J416">
        <v>3</v>
      </c>
      <c r="K416">
        <v>2</v>
      </c>
    </row>
    <row r="417" spans="1:14" ht="15" customHeight="1" x14ac:dyDescent="0.2">
      <c r="B417" s="74" t="s">
        <v>629</v>
      </c>
      <c r="C417">
        <v>0</v>
      </c>
      <c r="D417">
        <v>107</v>
      </c>
      <c r="E417">
        <v>56</v>
      </c>
      <c r="F417">
        <v>7</v>
      </c>
      <c r="G417">
        <v>2</v>
      </c>
      <c r="H417">
        <v>35</v>
      </c>
      <c r="I417">
        <v>56</v>
      </c>
      <c r="J417">
        <v>47</v>
      </c>
      <c r="K417">
        <v>30</v>
      </c>
    </row>
    <row r="418" spans="1:14" ht="15" customHeight="1" x14ac:dyDescent="0.2">
      <c r="A418" s="74" t="s">
        <v>216</v>
      </c>
      <c r="B418" s="74" t="s">
        <v>630</v>
      </c>
      <c r="C418">
        <v>0</v>
      </c>
      <c r="D418">
        <v>8</v>
      </c>
      <c r="E418">
        <v>1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4</v>
      </c>
    </row>
    <row r="419" spans="1:14" ht="15" customHeight="1" x14ac:dyDescent="0.2">
      <c r="B419" s="74" t="s">
        <v>631</v>
      </c>
      <c r="C419">
        <v>0</v>
      </c>
      <c r="D419">
        <v>85</v>
      </c>
      <c r="E419">
        <v>30</v>
      </c>
      <c r="F419">
        <v>4</v>
      </c>
      <c r="G419">
        <v>2</v>
      </c>
      <c r="H419">
        <v>20</v>
      </c>
      <c r="I419">
        <v>28</v>
      </c>
      <c r="J419">
        <v>26</v>
      </c>
      <c r="K419">
        <v>34</v>
      </c>
    </row>
    <row r="420" spans="1:14" ht="15" customHeight="1" x14ac:dyDescent="0.2">
      <c r="B420" s="74" t="s">
        <v>632</v>
      </c>
      <c r="C420">
        <v>0</v>
      </c>
      <c r="D420">
        <v>142</v>
      </c>
      <c r="E420">
        <v>55</v>
      </c>
      <c r="F420">
        <v>3</v>
      </c>
      <c r="G420">
        <v>0</v>
      </c>
      <c r="H420">
        <v>33</v>
      </c>
      <c r="I420">
        <v>46</v>
      </c>
      <c r="J420">
        <v>72</v>
      </c>
      <c r="K420">
        <v>54</v>
      </c>
    </row>
    <row r="421" spans="1:14" ht="15" customHeight="1" x14ac:dyDescent="0.2">
      <c r="B421" s="74" t="s">
        <v>633</v>
      </c>
      <c r="C421">
        <v>0</v>
      </c>
      <c r="D421">
        <v>33</v>
      </c>
      <c r="E421">
        <v>10</v>
      </c>
      <c r="F421">
        <v>0</v>
      </c>
      <c r="G421">
        <v>0</v>
      </c>
      <c r="H421">
        <v>7</v>
      </c>
      <c r="I421">
        <v>12</v>
      </c>
      <c r="J421">
        <v>5</v>
      </c>
      <c r="K421">
        <v>8</v>
      </c>
    </row>
    <row r="422" spans="1:14" ht="15" customHeight="1" x14ac:dyDescent="0.2">
      <c r="B422" s="74" t="s">
        <v>634</v>
      </c>
      <c r="C422">
        <v>0</v>
      </c>
      <c r="D422">
        <v>24</v>
      </c>
      <c r="E422">
        <v>14</v>
      </c>
      <c r="F422">
        <v>2</v>
      </c>
      <c r="G422">
        <v>1</v>
      </c>
      <c r="H422">
        <v>2</v>
      </c>
      <c r="I422">
        <v>6</v>
      </c>
      <c r="J422">
        <v>9</v>
      </c>
      <c r="K422">
        <v>15</v>
      </c>
    </row>
    <row r="423" spans="1:14" ht="15" customHeight="1" x14ac:dyDescent="0.2">
      <c r="B423" s="74" t="s">
        <v>635</v>
      </c>
      <c r="C423">
        <v>0</v>
      </c>
      <c r="D423">
        <v>33</v>
      </c>
      <c r="E423">
        <v>13</v>
      </c>
      <c r="F423">
        <v>2</v>
      </c>
      <c r="G423">
        <v>1</v>
      </c>
      <c r="H423">
        <v>5</v>
      </c>
      <c r="I423">
        <v>12</v>
      </c>
      <c r="J423">
        <v>6</v>
      </c>
      <c r="K423">
        <v>13</v>
      </c>
    </row>
    <row r="424" spans="1:14" ht="15" customHeight="1" x14ac:dyDescent="0.2">
      <c r="A424" s="74" t="s">
        <v>192</v>
      </c>
      <c r="B424" s="74" t="s">
        <v>636</v>
      </c>
      <c r="C424">
        <v>0</v>
      </c>
      <c r="D424">
        <v>6</v>
      </c>
      <c r="E424">
        <v>3</v>
      </c>
      <c r="F424">
        <v>0</v>
      </c>
      <c r="G424">
        <v>0</v>
      </c>
      <c r="H424">
        <v>1</v>
      </c>
      <c r="I424">
        <v>4</v>
      </c>
      <c r="J424">
        <v>6</v>
      </c>
      <c r="K424">
        <v>2</v>
      </c>
    </row>
    <row r="425" spans="1:14" ht="15" customHeight="1" x14ac:dyDescent="0.2">
      <c r="B425" s="74" t="s">
        <v>637</v>
      </c>
      <c r="C425">
        <v>0</v>
      </c>
      <c r="D425">
        <v>0</v>
      </c>
      <c r="E425">
        <v>0</v>
      </c>
      <c r="F425">
        <v>0</v>
      </c>
      <c r="G425">
        <v>0</v>
      </c>
      <c r="H425">
        <v>1</v>
      </c>
      <c r="I425">
        <v>0</v>
      </c>
      <c r="J425">
        <v>0</v>
      </c>
      <c r="K425">
        <v>0</v>
      </c>
    </row>
    <row r="426" spans="1:14" ht="15" customHeight="1" x14ac:dyDescent="0.2">
      <c r="B426" s="74" t="s">
        <v>638</v>
      </c>
      <c r="C426">
        <v>0</v>
      </c>
      <c r="D426">
        <v>6</v>
      </c>
      <c r="E426">
        <v>0</v>
      </c>
      <c r="F426">
        <v>0</v>
      </c>
      <c r="G426">
        <v>0</v>
      </c>
      <c r="H426">
        <v>0</v>
      </c>
      <c r="I426">
        <v>1</v>
      </c>
      <c r="J426">
        <v>0</v>
      </c>
      <c r="K426">
        <v>0</v>
      </c>
    </row>
    <row r="427" spans="1:14" ht="15" customHeight="1" x14ac:dyDescent="0.2">
      <c r="B427" s="74" t="s">
        <v>639</v>
      </c>
      <c r="C427">
        <v>0</v>
      </c>
      <c r="D427">
        <v>1</v>
      </c>
      <c r="E427">
        <v>2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</row>
    <row r="428" spans="1:14" ht="15" customHeight="1" x14ac:dyDescent="0.2">
      <c r="B428" s="74" t="s">
        <v>640</v>
      </c>
      <c r="C428">
        <v>0</v>
      </c>
      <c r="D428">
        <v>22</v>
      </c>
      <c r="E428">
        <v>8</v>
      </c>
      <c r="F428">
        <v>0</v>
      </c>
      <c r="G428">
        <v>1</v>
      </c>
      <c r="H428">
        <v>3</v>
      </c>
      <c r="I428">
        <v>10</v>
      </c>
      <c r="J428">
        <v>11</v>
      </c>
      <c r="K428">
        <v>6</v>
      </c>
    </row>
    <row r="429" spans="1:14" ht="15" customHeight="1" x14ac:dyDescent="0.2">
      <c r="A429" s="74" t="s">
        <v>178</v>
      </c>
      <c r="B429" s="74" t="s">
        <v>641</v>
      </c>
      <c r="C429">
        <v>0</v>
      </c>
      <c r="D429">
        <v>6</v>
      </c>
      <c r="E429">
        <v>2</v>
      </c>
      <c r="F429">
        <v>0</v>
      </c>
      <c r="G429">
        <v>0</v>
      </c>
      <c r="H429">
        <v>5</v>
      </c>
      <c r="I429">
        <v>8</v>
      </c>
      <c r="J429">
        <v>1</v>
      </c>
      <c r="K429">
        <v>10</v>
      </c>
    </row>
    <row r="430" spans="1:14" ht="15" customHeight="1" x14ac:dyDescent="0.2">
      <c r="B430" s="74" t="s">
        <v>642</v>
      </c>
      <c r="C430">
        <v>0</v>
      </c>
      <c r="D430">
        <v>2</v>
      </c>
      <c r="E430">
        <v>1</v>
      </c>
      <c r="F430">
        <v>0</v>
      </c>
      <c r="G430">
        <v>0</v>
      </c>
      <c r="H430">
        <v>2</v>
      </c>
      <c r="I430">
        <v>2</v>
      </c>
      <c r="J430">
        <v>2</v>
      </c>
      <c r="K430">
        <v>1</v>
      </c>
      <c r="N430" s="2" t="s">
        <v>661</v>
      </c>
    </row>
    <row r="431" spans="1:14" ht="15" customHeight="1" x14ac:dyDescent="0.2">
      <c r="B431" s="74" t="s">
        <v>643</v>
      </c>
      <c r="C431">
        <v>0</v>
      </c>
      <c r="D431">
        <v>1</v>
      </c>
      <c r="E431">
        <v>0</v>
      </c>
      <c r="F431">
        <v>0</v>
      </c>
      <c r="G431">
        <v>0</v>
      </c>
      <c r="H431">
        <v>2</v>
      </c>
      <c r="I431">
        <v>0</v>
      </c>
      <c r="J431">
        <v>1</v>
      </c>
      <c r="K431">
        <v>0</v>
      </c>
    </row>
    <row r="432" spans="1:14" ht="15" customHeight="1" x14ac:dyDescent="0.2">
      <c r="B432" s="74" t="s">
        <v>644</v>
      </c>
      <c r="C432">
        <v>0</v>
      </c>
      <c r="D432">
        <v>11</v>
      </c>
      <c r="E432">
        <v>5</v>
      </c>
      <c r="F432">
        <v>1</v>
      </c>
      <c r="G432">
        <v>0</v>
      </c>
      <c r="H432">
        <v>1</v>
      </c>
      <c r="I432">
        <v>3</v>
      </c>
      <c r="J432">
        <v>2</v>
      </c>
      <c r="K432">
        <v>2</v>
      </c>
    </row>
    <row r="433" spans="1:11" ht="15" customHeight="1" x14ac:dyDescent="0.2">
      <c r="B433" s="74" t="s">
        <v>645</v>
      </c>
      <c r="C433">
        <v>0</v>
      </c>
      <c r="D433">
        <v>13</v>
      </c>
      <c r="E433">
        <v>12</v>
      </c>
      <c r="F433">
        <v>0</v>
      </c>
      <c r="G433">
        <v>0</v>
      </c>
      <c r="H433">
        <v>3</v>
      </c>
      <c r="I433">
        <v>2</v>
      </c>
      <c r="J433">
        <v>2</v>
      </c>
      <c r="K433">
        <v>0</v>
      </c>
    </row>
    <row r="434" spans="1:11" ht="15" customHeight="1" x14ac:dyDescent="0.2">
      <c r="B434" s="74" t="s">
        <v>646</v>
      </c>
      <c r="C434">
        <v>0</v>
      </c>
      <c r="D434">
        <v>1</v>
      </c>
      <c r="E434">
        <v>3</v>
      </c>
      <c r="F434">
        <v>1</v>
      </c>
      <c r="G434">
        <v>1</v>
      </c>
      <c r="H434">
        <v>1</v>
      </c>
      <c r="I434">
        <v>0</v>
      </c>
      <c r="J434">
        <v>2</v>
      </c>
      <c r="K434">
        <v>2</v>
      </c>
    </row>
    <row r="435" spans="1:11" ht="15" customHeight="1" x14ac:dyDescent="0.2">
      <c r="B435" s="74" t="s">
        <v>647</v>
      </c>
      <c r="C435">
        <v>0</v>
      </c>
      <c r="D435">
        <v>272</v>
      </c>
      <c r="E435">
        <v>87</v>
      </c>
      <c r="F435">
        <v>11</v>
      </c>
      <c r="G435">
        <v>3</v>
      </c>
      <c r="H435">
        <v>65</v>
      </c>
      <c r="I435">
        <v>92</v>
      </c>
      <c r="J435">
        <v>75</v>
      </c>
      <c r="K435">
        <v>69</v>
      </c>
    </row>
    <row r="436" spans="1:11" ht="15" customHeight="1" x14ac:dyDescent="0.2">
      <c r="A436" s="74" t="s">
        <v>174</v>
      </c>
      <c r="B436" s="74" t="s">
        <v>648</v>
      </c>
      <c r="C436">
        <v>0</v>
      </c>
      <c r="D436">
        <v>40</v>
      </c>
      <c r="E436">
        <v>22</v>
      </c>
      <c r="F436">
        <v>0</v>
      </c>
      <c r="G436">
        <v>1</v>
      </c>
      <c r="H436">
        <v>7</v>
      </c>
      <c r="I436">
        <v>16</v>
      </c>
      <c r="J436">
        <v>10</v>
      </c>
      <c r="K436">
        <v>17</v>
      </c>
    </row>
    <row r="437" spans="1:11" ht="15" customHeight="1" thickBot="1" x14ac:dyDescent="0.25">
      <c r="A437" s="74" t="s">
        <v>175</v>
      </c>
      <c r="B437" s="74" t="s">
        <v>649</v>
      </c>
      <c r="C437">
        <v>0</v>
      </c>
      <c r="D437">
        <v>29</v>
      </c>
      <c r="E437">
        <v>28</v>
      </c>
      <c r="F437">
        <v>2</v>
      </c>
      <c r="G437">
        <v>2</v>
      </c>
      <c r="H437">
        <v>8</v>
      </c>
      <c r="I437">
        <v>13</v>
      </c>
      <c r="J437">
        <v>16</v>
      </c>
      <c r="K437">
        <v>12</v>
      </c>
    </row>
    <row r="438" spans="1:11" ht="15" customHeight="1" thickBot="1" x14ac:dyDescent="0.25">
      <c r="A438" s="40" t="s">
        <v>218</v>
      </c>
      <c r="B438" s="40"/>
      <c r="C438" s="72">
        <f>SUM(C7:C437)</f>
        <v>19</v>
      </c>
      <c r="D438" s="72">
        <f t="shared" ref="D438:K438" si="0">SUM(D7:D437)</f>
        <v>14636</v>
      </c>
      <c r="E438" s="72">
        <f t="shared" si="0"/>
        <v>6966</v>
      </c>
      <c r="F438" s="72">
        <f t="shared" si="0"/>
        <v>577</v>
      </c>
      <c r="G438" s="72">
        <f t="shared" si="0"/>
        <v>193</v>
      </c>
      <c r="H438" s="72">
        <v>3825</v>
      </c>
      <c r="I438" s="72">
        <v>5737</v>
      </c>
      <c r="J438" s="72">
        <f t="shared" si="0"/>
        <v>6489</v>
      </c>
      <c r="K438" s="72">
        <f t="shared" si="0"/>
        <v>5435</v>
      </c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S165"/>
  <sheetViews>
    <sheetView zoomScale="85" zoomScaleNormal="85" workbookViewId="0"/>
  </sheetViews>
  <sheetFormatPr baseColWidth="10" defaultColWidth="11.42578125" defaultRowHeight="14.25" x14ac:dyDescent="0.2"/>
  <cols>
    <col min="1" max="1" width="4" style="5" customWidth="1"/>
    <col min="2" max="2" width="14.7109375" style="5" customWidth="1"/>
    <col min="3" max="3" width="17.28515625" style="5" customWidth="1"/>
    <col min="4" max="4" width="16.7109375" style="5" customWidth="1"/>
    <col min="5" max="5" width="16.5703125" style="5" customWidth="1"/>
    <col min="6" max="6" width="19.28515625" style="5" customWidth="1"/>
    <col min="7" max="8" width="16.7109375" style="5" customWidth="1"/>
    <col min="9" max="9" width="18.28515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28515625" style="5" customWidth="1"/>
    <col min="18" max="19" width="16.7109375" style="5" hidden="1" customWidth="1"/>
    <col min="20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70.150000000000006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75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76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84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85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86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87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94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95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96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97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98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99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100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101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102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103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104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105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106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108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109</v>
      </c>
      <c r="C55" s="54">
        <v>34</v>
      </c>
      <c r="D55" s="54">
        <v>16423</v>
      </c>
      <c r="E55" s="54">
        <v>11668</v>
      </c>
      <c r="F55" s="54">
        <v>900</v>
      </c>
      <c r="G55" s="54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117</v>
      </c>
      <c r="C56" s="54">
        <v>24</v>
      </c>
      <c r="D56" s="54">
        <v>16409</v>
      </c>
      <c r="E56" s="54">
        <v>10869</v>
      </c>
      <c r="F56" s="54">
        <v>832</v>
      </c>
      <c r="G56" s="54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118</v>
      </c>
      <c r="C57" s="54">
        <v>12</v>
      </c>
      <c r="D57" s="54">
        <v>12607</v>
      </c>
      <c r="E57" s="54">
        <v>8528</v>
      </c>
      <c r="F57" s="54">
        <v>654</v>
      </c>
      <c r="G57" s="54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119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124</v>
      </c>
      <c r="C59" s="54">
        <v>23</v>
      </c>
      <c r="D59" s="54">
        <v>13690</v>
      </c>
      <c r="E59" s="54">
        <v>9290</v>
      </c>
      <c r="F59" s="54">
        <v>660</v>
      </c>
      <c r="G59" s="54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>+(G59-G55)/G55</f>
        <v>-0.2299349240780911</v>
      </c>
      <c r="M59" s="12"/>
    </row>
    <row r="60" spans="2:13" ht="15" thickBot="1" x14ac:dyDescent="0.25">
      <c r="B60" s="27" t="s">
        <v>125</v>
      </c>
      <c r="C60" s="54">
        <v>19</v>
      </c>
      <c r="D60" s="54">
        <v>9552</v>
      </c>
      <c r="E60" s="54">
        <v>6264</v>
      </c>
      <c r="F60" s="54">
        <v>446</v>
      </c>
      <c r="G60" s="54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>+(G60-G56)/G56</f>
        <v>-0.41689373297002724</v>
      </c>
      <c r="M60" s="12"/>
    </row>
    <row r="61" spans="2:13" ht="15" thickBot="1" x14ac:dyDescent="0.25">
      <c r="B61" s="27" t="s">
        <v>126</v>
      </c>
      <c r="C61" s="54">
        <v>14</v>
      </c>
      <c r="D61" s="54">
        <v>14835</v>
      </c>
      <c r="E61" s="54">
        <v>9809</v>
      </c>
      <c r="F61" s="54">
        <v>783</v>
      </c>
      <c r="G61" s="54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>+(G61-G57)/G57</f>
        <v>6.6433566433566432E-2</v>
      </c>
      <c r="M61" s="12"/>
    </row>
    <row r="62" spans="2:13" ht="15" thickBot="1" x14ac:dyDescent="0.25">
      <c r="B62" s="34" t="s">
        <v>127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>+(G62-G58)/G58</f>
        <v>-9.06801007556675E-2</v>
      </c>
      <c r="M62" s="12"/>
    </row>
    <row r="63" spans="2:13" ht="15" thickBot="1" x14ac:dyDescent="0.25">
      <c r="B63" s="27" t="s">
        <v>129</v>
      </c>
      <c r="C63" s="54">
        <v>22</v>
      </c>
      <c r="D63" s="54">
        <v>15048</v>
      </c>
      <c r="E63" s="54">
        <v>9290</v>
      </c>
      <c r="F63" s="54">
        <v>724</v>
      </c>
      <c r="G63" s="54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>+(G63-G59)/G59</f>
        <v>-0.14084507042253522</v>
      </c>
      <c r="M63" s="12"/>
    </row>
    <row r="64" spans="2:13" ht="15" thickBot="1" x14ac:dyDescent="0.25">
      <c r="B64" s="27" t="s">
        <v>141</v>
      </c>
      <c r="C64" s="54">
        <v>16</v>
      </c>
      <c r="D64" s="54">
        <v>15937</v>
      </c>
      <c r="E64" s="54">
        <v>9750</v>
      </c>
      <c r="F64" s="54">
        <v>741</v>
      </c>
      <c r="G64" s="54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3" ht="15" thickBot="1" x14ac:dyDescent="0.25">
      <c r="B65" s="27" t="s">
        <v>142</v>
      </c>
      <c r="C65" s="54">
        <v>21</v>
      </c>
      <c r="D65" s="54">
        <v>11767</v>
      </c>
      <c r="E65" s="54">
        <v>7520</v>
      </c>
      <c r="F65" s="54">
        <v>556</v>
      </c>
      <c r="G65" s="54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3" ht="15" thickBot="1" x14ac:dyDescent="0.25">
      <c r="B66" s="34" t="s">
        <v>143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3" x14ac:dyDescent="0.2">
      <c r="B67" s="27" t="s">
        <v>144</v>
      </c>
      <c r="C67" s="54">
        <v>18</v>
      </c>
      <c r="D67" s="54">
        <v>14730</v>
      </c>
      <c r="E67" s="54">
        <v>9498</v>
      </c>
      <c r="F67" s="54">
        <v>723</v>
      </c>
      <c r="G67" s="54">
        <v>292</v>
      </c>
      <c r="H67" s="55">
        <f t="shared" ref="H67:L71" si="6">+(C67-C63)/C63</f>
        <v>-0.18181818181818182</v>
      </c>
      <c r="I67" s="55">
        <f t="shared" si="6"/>
        <v>-2.1132376395534291E-2</v>
      </c>
      <c r="J67" s="55">
        <f t="shared" si="6"/>
        <v>2.2389666307857912E-2</v>
      </c>
      <c r="K67" s="55">
        <f t="shared" si="6"/>
        <v>-1.3812154696132596E-3</v>
      </c>
      <c r="L67" s="55">
        <f t="shared" si="6"/>
        <v>-4.2622950819672129E-2</v>
      </c>
      <c r="M67" s="12"/>
    </row>
    <row r="68" spans="2:13" x14ac:dyDescent="0.2">
      <c r="B68" s="27" t="s">
        <v>147</v>
      </c>
      <c r="C68" s="54">
        <v>15</v>
      </c>
      <c r="D68" s="54">
        <v>14306</v>
      </c>
      <c r="E68" s="54">
        <v>9118</v>
      </c>
      <c r="F68" s="54">
        <v>643</v>
      </c>
      <c r="G68" s="54">
        <v>301</v>
      </c>
      <c r="H68" s="55">
        <f t="shared" si="6"/>
        <v>-6.25E-2</v>
      </c>
      <c r="I68" s="55">
        <f t="shared" si="6"/>
        <v>-0.10234046558323398</v>
      </c>
      <c r="J68" s="55">
        <f t="shared" si="6"/>
        <v>-6.4820512820512821E-2</v>
      </c>
      <c r="K68" s="55">
        <f t="shared" si="6"/>
        <v>-0.13225371120107962</v>
      </c>
      <c r="L68" s="55">
        <f t="shared" si="6"/>
        <v>-1.6339869281045753E-2</v>
      </c>
      <c r="M68" s="12"/>
    </row>
    <row r="69" spans="2:13" x14ac:dyDescent="0.2">
      <c r="B69" s="27" t="s">
        <v>148</v>
      </c>
      <c r="C69" s="54">
        <v>17</v>
      </c>
      <c r="D69" s="54">
        <v>11321</v>
      </c>
      <c r="E69" s="54">
        <v>7413</v>
      </c>
      <c r="F69" s="54">
        <v>511</v>
      </c>
      <c r="G69" s="54">
        <v>239</v>
      </c>
      <c r="H69" s="55">
        <f t="shared" si="6"/>
        <v>-0.19047619047619047</v>
      </c>
      <c r="I69" s="55">
        <f t="shared" si="6"/>
        <v>-3.7902608991246707E-2</v>
      </c>
      <c r="J69" s="55">
        <f t="shared" si="6"/>
        <v>-1.4228723404255319E-2</v>
      </c>
      <c r="K69" s="55">
        <f t="shared" si="6"/>
        <v>-8.0935251798561147E-2</v>
      </c>
      <c r="L69" s="55">
        <f t="shared" si="6"/>
        <v>-9.125475285171103E-2</v>
      </c>
      <c r="M69" s="12"/>
    </row>
    <row r="70" spans="2:13" ht="15" thickBot="1" x14ac:dyDescent="0.25">
      <c r="B70" s="34" t="s">
        <v>149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6"/>
        <v>0.36363636363636365</v>
      </c>
      <c r="I70" s="36">
        <f t="shared" si="6"/>
        <v>2.427857935627081E-2</v>
      </c>
      <c r="J70" s="36">
        <f t="shared" si="6"/>
        <v>4.5412703283215713E-2</v>
      </c>
      <c r="K70" s="36">
        <f t="shared" si="6"/>
        <v>5.7057057057057055E-2</v>
      </c>
      <c r="L70" s="36">
        <f t="shared" si="6"/>
        <v>9.2651757188498399E-2</v>
      </c>
      <c r="M70" s="12"/>
    </row>
    <row r="71" spans="2:13" x14ac:dyDescent="0.2">
      <c r="B71" s="27" t="s">
        <v>150</v>
      </c>
      <c r="C71" s="54">
        <v>12</v>
      </c>
      <c r="D71" s="54">
        <v>12839</v>
      </c>
      <c r="E71" s="54">
        <v>8954</v>
      </c>
      <c r="F71" s="54">
        <v>550</v>
      </c>
      <c r="G71" s="54">
        <v>292</v>
      </c>
      <c r="H71" s="55">
        <f t="shared" si="6"/>
        <v>-0.33333333333333331</v>
      </c>
      <c r="I71" s="55">
        <f t="shared" si="6"/>
        <v>-0.128377460964019</v>
      </c>
      <c r="J71" s="55">
        <f t="shared" si="6"/>
        <v>-5.7275215834912616E-2</v>
      </c>
      <c r="K71" s="55">
        <f t="shared" si="6"/>
        <v>-0.2392807745504841</v>
      </c>
      <c r="L71" s="55">
        <f t="shared" si="6"/>
        <v>0</v>
      </c>
      <c r="M71" s="12"/>
    </row>
    <row r="72" spans="2:13" x14ac:dyDescent="0.2">
      <c r="B72" s="27" t="s">
        <v>154</v>
      </c>
      <c r="C72" s="54">
        <v>13</v>
      </c>
      <c r="D72" s="54">
        <v>14208</v>
      </c>
      <c r="E72" s="54">
        <v>9269</v>
      </c>
      <c r="F72" s="54">
        <v>665</v>
      </c>
      <c r="G72" s="54">
        <v>249</v>
      </c>
      <c r="H72" s="55">
        <f t="shared" ref="H72:H78" si="7">+(C72-C68)/C68</f>
        <v>-0.13333333333333333</v>
      </c>
      <c r="I72" s="55">
        <f t="shared" ref="I72:L74" si="8">+(D72-D68)/D68</f>
        <v>-6.8502726128896966E-3</v>
      </c>
      <c r="J72" s="55">
        <f t="shared" ref="J72:J78" si="9">+(E72-E68)/E68</f>
        <v>1.6560649265189735E-2</v>
      </c>
      <c r="K72" s="55">
        <f t="shared" si="8"/>
        <v>3.4214618973561428E-2</v>
      </c>
      <c r="L72" s="55">
        <f t="shared" si="8"/>
        <v>-0.17275747508305647</v>
      </c>
      <c r="M72" s="12"/>
    </row>
    <row r="73" spans="2:13" x14ac:dyDescent="0.2">
      <c r="B73" s="27" t="s">
        <v>155</v>
      </c>
      <c r="C73" s="54">
        <v>14</v>
      </c>
      <c r="D73" s="54">
        <v>11303</v>
      </c>
      <c r="E73" s="54">
        <v>7522</v>
      </c>
      <c r="F73" s="54">
        <v>545</v>
      </c>
      <c r="G73" s="54">
        <v>252</v>
      </c>
      <c r="H73" s="55">
        <f t="shared" si="7"/>
        <v>-0.17647058823529413</v>
      </c>
      <c r="I73" s="55">
        <f t="shared" si="8"/>
        <v>-1.5899655507464006E-3</v>
      </c>
      <c r="J73" s="55">
        <f t="shared" si="9"/>
        <v>1.4703898556589774E-2</v>
      </c>
      <c r="K73" s="55">
        <f t="shared" si="8"/>
        <v>6.6536203522504889E-2</v>
      </c>
      <c r="L73" s="55">
        <f t="shared" si="8"/>
        <v>5.4393305439330547E-2</v>
      </c>
      <c r="M73" s="12"/>
    </row>
    <row r="74" spans="2:13" ht="15" thickBot="1" x14ac:dyDescent="0.25">
      <c r="B74" s="34" t="s">
        <v>156</v>
      </c>
      <c r="C74" s="35">
        <v>12</v>
      </c>
      <c r="D74" s="35">
        <v>14446</v>
      </c>
      <c r="E74" s="35">
        <v>10319</v>
      </c>
      <c r="F74" s="35">
        <v>608</v>
      </c>
      <c r="G74" s="35">
        <v>273</v>
      </c>
      <c r="H74" s="36">
        <f t="shared" si="7"/>
        <v>-0.2</v>
      </c>
      <c r="I74" s="36">
        <f t="shared" si="8"/>
        <v>-2.16714072870107E-2</v>
      </c>
      <c r="J74" s="36">
        <f t="shared" si="9"/>
        <v>9.5881029253497702E-3</v>
      </c>
      <c r="K74" s="36">
        <f t="shared" si="8"/>
        <v>-0.13636363636363635</v>
      </c>
      <c r="L74" s="36">
        <f t="shared" si="8"/>
        <v>-0.20175438596491227</v>
      </c>
      <c r="M74" s="12"/>
    </row>
    <row r="75" spans="2:13" x14ac:dyDescent="0.2">
      <c r="B75" s="27" t="s">
        <v>159</v>
      </c>
      <c r="C75" s="54">
        <v>18</v>
      </c>
      <c r="D75" s="54">
        <v>14327</v>
      </c>
      <c r="E75" s="54">
        <v>9797</v>
      </c>
      <c r="F75" s="54">
        <v>613</v>
      </c>
      <c r="G75" s="54">
        <v>288</v>
      </c>
      <c r="H75" s="55">
        <f t="shared" si="7"/>
        <v>0.5</v>
      </c>
      <c r="I75" s="55">
        <f t="shared" ref="I75:I80" si="10">+(D75-D71)/D71</f>
        <v>0.11589687670379313</v>
      </c>
      <c r="J75" s="55">
        <f t="shared" si="9"/>
        <v>9.4147866875139596E-2</v>
      </c>
      <c r="K75" s="55">
        <f t="shared" ref="K75:L80" si="11">+(F75-F71)/F71</f>
        <v>0.11454545454545455</v>
      </c>
      <c r="L75" s="55">
        <f t="shared" si="11"/>
        <v>-1.3698630136986301E-2</v>
      </c>
      <c r="M75" s="12"/>
    </row>
    <row r="76" spans="2:13" x14ac:dyDescent="0.2">
      <c r="B76" s="27" t="s">
        <v>163</v>
      </c>
      <c r="C76" s="54">
        <v>14</v>
      </c>
      <c r="D76" s="54">
        <v>14748</v>
      </c>
      <c r="E76" s="54">
        <v>9881</v>
      </c>
      <c r="F76" s="54">
        <v>657</v>
      </c>
      <c r="G76" s="54">
        <v>336</v>
      </c>
      <c r="H76" s="55">
        <f t="shared" si="7"/>
        <v>7.6923076923076927E-2</v>
      </c>
      <c r="I76" s="55">
        <f t="shared" si="10"/>
        <v>3.8006756756756757E-2</v>
      </c>
      <c r="J76" s="55">
        <f t="shared" si="9"/>
        <v>6.6026540079836007E-2</v>
      </c>
      <c r="K76" s="55">
        <f t="shared" si="11"/>
        <v>-1.2030075187969926E-2</v>
      </c>
      <c r="L76" s="55">
        <f t="shared" si="11"/>
        <v>0.3493975903614458</v>
      </c>
      <c r="M76" s="12"/>
    </row>
    <row r="77" spans="2:13" x14ac:dyDescent="0.2">
      <c r="B77" s="27" t="s">
        <v>164</v>
      </c>
      <c r="C77" s="54">
        <v>12</v>
      </c>
      <c r="D77" s="54">
        <v>11189</v>
      </c>
      <c r="E77" s="54">
        <v>7463</v>
      </c>
      <c r="F77" s="54">
        <v>474</v>
      </c>
      <c r="G77" s="54">
        <v>186</v>
      </c>
      <c r="H77" s="55">
        <f t="shared" si="7"/>
        <v>-0.14285714285714285</v>
      </c>
      <c r="I77" s="55">
        <f t="shared" si="10"/>
        <v>-1.0085817924444837E-2</v>
      </c>
      <c r="J77" s="55">
        <f t="shared" si="9"/>
        <v>-7.8436586014357882E-3</v>
      </c>
      <c r="K77" s="55">
        <f t="shared" si="11"/>
        <v>-0.13027522935779817</v>
      </c>
      <c r="L77" s="55">
        <f t="shared" si="11"/>
        <v>-0.26190476190476192</v>
      </c>
      <c r="M77" s="12"/>
    </row>
    <row r="78" spans="2:13" ht="15" thickBot="1" x14ac:dyDescent="0.25">
      <c r="B78" s="34" t="s">
        <v>165</v>
      </c>
      <c r="C78" s="35">
        <v>19</v>
      </c>
      <c r="D78" s="35">
        <v>14881</v>
      </c>
      <c r="E78" s="35">
        <v>9939</v>
      </c>
      <c r="F78" s="35">
        <v>611</v>
      </c>
      <c r="G78" s="35">
        <v>205</v>
      </c>
      <c r="H78" s="36">
        <f t="shared" si="7"/>
        <v>0.58333333333333337</v>
      </c>
      <c r="I78" s="36">
        <f t="shared" si="10"/>
        <v>3.0112141769347917E-2</v>
      </c>
      <c r="J78" s="36">
        <f t="shared" si="9"/>
        <v>-3.682527376683787E-2</v>
      </c>
      <c r="K78" s="36">
        <f t="shared" si="11"/>
        <v>4.9342105263157892E-3</v>
      </c>
      <c r="L78" s="36">
        <f t="shared" si="11"/>
        <v>-0.24908424908424909</v>
      </c>
      <c r="M78" s="12"/>
    </row>
    <row r="79" spans="2:13" x14ac:dyDescent="0.2">
      <c r="B79" s="27" t="s">
        <v>161</v>
      </c>
      <c r="C79" s="54">
        <v>19</v>
      </c>
      <c r="D79" s="54">
        <v>13951</v>
      </c>
      <c r="E79" s="54">
        <v>9448</v>
      </c>
      <c r="F79" s="54">
        <v>569</v>
      </c>
      <c r="G79" s="54">
        <v>254</v>
      </c>
      <c r="H79" s="55">
        <f>+(C79-C75)/C75</f>
        <v>5.5555555555555552E-2</v>
      </c>
      <c r="I79" s="55">
        <f t="shared" si="10"/>
        <v>-2.6244154393801913E-2</v>
      </c>
      <c r="J79" s="55">
        <f>+(E79-E75)/E75</f>
        <v>-3.5623149943860365E-2</v>
      </c>
      <c r="K79" s="55">
        <f t="shared" si="11"/>
        <v>-7.177814029363784E-2</v>
      </c>
      <c r="L79" s="55">
        <f t="shared" si="11"/>
        <v>-0.11805555555555555</v>
      </c>
      <c r="M79" s="12"/>
    </row>
    <row r="80" spans="2:13" x14ac:dyDescent="0.2">
      <c r="B80" s="27" t="s">
        <v>651</v>
      </c>
      <c r="C80" s="54">
        <v>23</v>
      </c>
      <c r="D80" s="54">
        <v>13442</v>
      </c>
      <c r="E80" s="54">
        <v>7104</v>
      </c>
      <c r="F80" s="54">
        <v>589</v>
      </c>
      <c r="G80" s="54">
        <v>190</v>
      </c>
      <c r="H80" s="55">
        <f>+(C80-C76)/C76</f>
        <v>0.6428571428571429</v>
      </c>
      <c r="I80" s="55">
        <f t="shared" si="10"/>
        <v>-8.8554380254949827E-2</v>
      </c>
      <c r="J80" s="55">
        <f>+(E80-E76)/E76</f>
        <v>-0.28104442870154844</v>
      </c>
      <c r="K80" s="55">
        <f t="shared" si="11"/>
        <v>-0.1035007610350076</v>
      </c>
      <c r="L80" s="55">
        <f t="shared" si="11"/>
        <v>-0.43452380952380953</v>
      </c>
      <c r="M80" s="12"/>
    </row>
    <row r="81" spans="2:13" x14ac:dyDescent="0.2">
      <c r="B81" s="27" t="s">
        <v>653</v>
      </c>
      <c r="C81" s="54">
        <v>11</v>
      </c>
      <c r="D81" s="54">
        <v>11437</v>
      </c>
      <c r="E81" s="54">
        <v>4417</v>
      </c>
      <c r="F81" s="54">
        <v>432</v>
      </c>
      <c r="G81" s="54">
        <v>147</v>
      </c>
      <c r="H81" s="55">
        <f>+(C81-C77)/C77</f>
        <v>-8.3333333333333329E-2</v>
      </c>
      <c r="I81" s="55">
        <f t="shared" ref="I81" si="12">+(D81-D77)/D77</f>
        <v>2.2164625971936722E-2</v>
      </c>
      <c r="J81" s="55">
        <f>+(E81-E77)/E77</f>
        <v>-0.40814685783197108</v>
      </c>
      <c r="K81" s="55">
        <f t="shared" ref="K81" si="13">+(F81-F77)/F77</f>
        <v>-8.8607594936708861E-2</v>
      </c>
      <c r="L81" s="55">
        <f t="shared" ref="L81" si="14">+(G81-G77)/G77</f>
        <v>-0.20967741935483872</v>
      </c>
      <c r="M81" s="12"/>
    </row>
    <row r="82" spans="2:13" ht="15" thickBot="1" x14ac:dyDescent="0.25">
      <c r="B82" s="34" t="s">
        <v>655</v>
      </c>
      <c r="C82" s="35">
        <v>19</v>
      </c>
      <c r="D82" s="35">
        <v>14636</v>
      </c>
      <c r="E82" s="35">
        <v>6966</v>
      </c>
      <c r="F82" s="35">
        <v>577</v>
      </c>
      <c r="G82" s="35">
        <v>193</v>
      </c>
      <c r="H82" s="36">
        <f>+(C82-C78)/C78</f>
        <v>0</v>
      </c>
      <c r="I82" s="36">
        <f t="shared" ref="I82" si="15">+(D82-D78)/D78</f>
        <v>-1.6463947315368592E-2</v>
      </c>
      <c r="J82" s="36">
        <f>+(E82-E78)/E78</f>
        <v>-0.29912466042861457</v>
      </c>
      <c r="K82" s="36">
        <f t="shared" ref="K82" si="16">+(F82-F78)/F78</f>
        <v>-5.5646481178396073E-2</v>
      </c>
      <c r="L82" s="36">
        <f t="shared" ref="L82" si="17">+(G82-G78)/G78</f>
        <v>-5.8536585365853662E-2</v>
      </c>
      <c r="M82" s="12"/>
    </row>
    <row r="83" spans="2:13" ht="15" customHeight="1" thickBot="1" x14ac:dyDescent="0.25">
      <c r="C83" s="36"/>
      <c r="D83" s="12"/>
      <c r="E83" s="36"/>
      <c r="F83" s="36"/>
      <c r="G83" s="36"/>
      <c r="H83" s="36"/>
      <c r="I83" s="12"/>
      <c r="J83" s="9"/>
    </row>
    <row r="84" spans="2:13" ht="87.75" customHeight="1" x14ac:dyDescent="0.2">
      <c r="B84" s="37"/>
      <c r="C84" s="26" t="s">
        <v>70</v>
      </c>
      <c r="D84" s="26" t="s">
        <v>71</v>
      </c>
      <c r="E84" s="26" t="s">
        <v>90</v>
      </c>
      <c r="F84" s="26" t="s">
        <v>91</v>
      </c>
      <c r="G84" s="26" t="s">
        <v>88</v>
      </c>
      <c r="H84" s="26" t="s">
        <v>89</v>
      </c>
      <c r="I84" s="26" t="s">
        <v>92</v>
      </c>
      <c r="J84" s="26" t="s">
        <v>93</v>
      </c>
    </row>
    <row r="85" spans="2:13" ht="15" thickBot="1" x14ac:dyDescent="0.25">
      <c r="B85" s="27" t="s">
        <v>0</v>
      </c>
      <c r="C85" s="28">
        <v>844</v>
      </c>
      <c r="D85" s="28">
        <v>3160</v>
      </c>
      <c r="E85" s="28">
        <v>1460</v>
      </c>
      <c r="F85" s="28">
        <v>3306</v>
      </c>
      <c r="G85" s="29">
        <v>0.13136729222520108</v>
      </c>
      <c r="H85" s="29">
        <v>0.18707738542449287</v>
      </c>
      <c r="I85" s="29">
        <v>0.1578112609040444</v>
      </c>
      <c r="J85" s="29">
        <v>7.6872964169381108E-2</v>
      </c>
    </row>
    <row r="86" spans="2:13" ht="15" thickBot="1" x14ac:dyDescent="0.25">
      <c r="B86" s="30" t="s">
        <v>1</v>
      </c>
      <c r="C86" s="31">
        <v>908</v>
      </c>
      <c r="D86" s="31">
        <v>3125</v>
      </c>
      <c r="E86" s="31">
        <v>1505</v>
      </c>
      <c r="F86" s="31">
        <v>3393</v>
      </c>
      <c r="G86" s="32">
        <v>0.24383561643835616</v>
      </c>
      <c r="H86" s="32">
        <v>0.12531508822470291</v>
      </c>
      <c r="I86" s="32">
        <v>0.16938616938616938</v>
      </c>
      <c r="J86" s="32">
        <v>0.15841584158415842</v>
      </c>
    </row>
    <row r="87" spans="2:13" ht="15" thickBot="1" x14ac:dyDescent="0.25">
      <c r="B87" s="33" t="s">
        <v>2</v>
      </c>
      <c r="C87" s="31">
        <v>646</v>
      </c>
      <c r="D87" s="31">
        <v>2327</v>
      </c>
      <c r="E87" s="31">
        <v>1111</v>
      </c>
      <c r="F87" s="31">
        <v>2537</v>
      </c>
      <c r="G87" s="32">
        <v>0.25436893203883493</v>
      </c>
      <c r="H87" s="32">
        <v>0.1491358024691358</v>
      </c>
      <c r="I87" s="32">
        <v>0.28439306358381505</v>
      </c>
      <c r="J87" s="32">
        <v>0.19388235294117648</v>
      </c>
    </row>
    <row r="88" spans="2:13" ht="15" thickBot="1" x14ac:dyDescent="0.25">
      <c r="B88" s="34" t="s">
        <v>3</v>
      </c>
      <c r="C88" s="35">
        <v>905</v>
      </c>
      <c r="D88" s="35">
        <v>3495</v>
      </c>
      <c r="E88" s="35">
        <v>1458</v>
      </c>
      <c r="F88" s="35">
        <v>3441</v>
      </c>
      <c r="G88" s="36">
        <v>0.23803009575923392</v>
      </c>
      <c r="H88" s="36">
        <v>0.1811422777965529</v>
      </c>
      <c r="I88" s="36">
        <v>0.15256916996047432</v>
      </c>
      <c r="J88" s="36">
        <v>3.6445783132530121E-2</v>
      </c>
    </row>
    <row r="89" spans="2:13" ht="15" thickBot="1" x14ac:dyDescent="0.25">
      <c r="B89" s="27" t="s">
        <v>4</v>
      </c>
      <c r="C89" s="28">
        <v>862</v>
      </c>
      <c r="D89" s="28">
        <v>3347</v>
      </c>
      <c r="E89" s="28">
        <v>1473</v>
      </c>
      <c r="F89" s="28">
        <v>3407</v>
      </c>
      <c r="G89" s="29">
        <v>2.132701421800948E-2</v>
      </c>
      <c r="H89" s="29">
        <v>5.9177215189873421E-2</v>
      </c>
      <c r="I89" s="29">
        <v>8.9041095890410957E-3</v>
      </c>
      <c r="J89" s="29">
        <v>3.0550514216575921E-2</v>
      </c>
    </row>
    <row r="90" spans="2:13" ht="15" thickBot="1" x14ac:dyDescent="0.25">
      <c r="B90" s="30" t="s">
        <v>5</v>
      </c>
      <c r="C90" s="31">
        <v>1060</v>
      </c>
      <c r="D90" s="31">
        <v>3880</v>
      </c>
      <c r="E90" s="31">
        <v>1704</v>
      </c>
      <c r="F90" s="31">
        <v>3968</v>
      </c>
      <c r="G90" s="32">
        <v>0.16740088105726872</v>
      </c>
      <c r="H90" s="32">
        <v>0.24160000000000001</v>
      </c>
      <c r="I90" s="32">
        <v>0.13222591362126246</v>
      </c>
      <c r="J90" s="32">
        <v>0.1694665487768936</v>
      </c>
    </row>
    <row r="91" spans="2:13" ht="15" thickBot="1" x14ac:dyDescent="0.25">
      <c r="B91" s="33" t="s">
        <v>6</v>
      </c>
      <c r="C91" s="31">
        <v>765</v>
      </c>
      <c r="D91" s="31">
        <v>2727</v>
      </c>
      <c r="E91" s="31">
        <v>1270</v>
      </c>
      <c r="F91" s="31">
        <v>2843</v>
      </c>
      <c r="G91" s="32">
        <v>0.18421052631578946</v>
      </c>
      <c r="H91" s="32">
        <v>0.17189514396218306</v>
      </c>
      <c r="I91" s="32">
        <v>0.14311431143114312</v>
      </c>
      <c r="J91" s="32">
        <v>0.12061489948758376</v>
      </c>
    </row>
    <row r="92" spans="2:13" ht="15" thickBot="1" x14ac:dyDescent="0.25">
      <c r="B92" s="34" t="s">
        <v>7</v>
      </c>
      <c r="C92" s="35">
        <v>1004</v>
      </c>
      <c r="D92" s="35">
        <v>4115</v>
      </c>
      <c r="E92" s="35">
        <v>1657</v>
      </c>
      <c r="F92" s="35">
        <v>4275</v>
      </c>
      <c r="G92" s="36">
        <v>0.10939226519337017</v>
      </c>
      <c r="H92" s="36">
        <v>0.17739628040057226</v>
      </c>
      <c r="I92" s="36">
        <v>0.13648834019204389</v>
      </c>
      <c r="J92" s="36">
        <v>0.24237140366172624</v>
      </c>
    </row>
    <row r="93" spans="2:13" ht="15" thickBot="1" x14ac:dyDescent="0.25">
      <c r="B93" s="27" t="s">
        <v>8</v>
      </c>
      <c r="C93" s="28">
        <v>1022</v>
      </c>
      <c r="D93" s="28">
        <v>4166</v>
      </c>
      <c r="E93" s="28">
        <v>1659</v>
      </c>
      <c r="F93" s="28">
        <v>3883</v>
      </c>
      <c r="G93" s="29">
        <v>0.18561484918793503</v>
      </c>
      <c r="H93" s="29">
        <v>0.24469674335225575</v>
      </c>
      <c r="I93" s="29">
        <v>0.12627291242362526</v>
      </c>
      <c r="J93" s="29">
        <v>0.13971235691223952</v>
      </c>
    </row>
    <row r="94" spans="2:13" ht="15" thickBot="1" x14ac:dyDescent="0.25">
      <c r="B94" s="30" t="s">
        <v>9</v>
      </c>
      <c r="C94" s="31">
        <v>1159</v>
      </c>
      <c r="D94" s="31">
        <v>4519</v>
      </c>
      <c r="E94" s="31">
        <v>1869</v>
      </c>
      <c r="F94" s="31">
        <v>4263</v>
      </c>
      <c r="G94" s="32">
        <v>9.3396226415094333E-2</v>
      </c>
      <c r="H94" s="32">
        <v>0.16469072164948453</v>
      </c>
      <c r="I94" s="32">
        <v>9.6830985915492954E-2</v>
      </c>
      <c r="J94" s="32">
        <v>7.4344758064516125E-2</v>
      </c>
    </row>
    <row r="95" spans="2:13" ht="15" thickBot="1" x14ac:dyDescent="0.25">
      <c r="B95" s="33" t="s">
        <v>10</v>
      </c>
      <c r="C95" s="31">
        <v>891</v>
      </c>
      <c r="D95" s="31">
        <v>3393</v>
      </c>
      <c r="E95" s="31">
        <v>1428</v>
      </c>
      <c r="F95" s="31">
        <v>3546</v>
      </c>
      <c r="G95" s="32">
        <v>0.16470588235294117</v>
      </c>
      <c r="H95" s="32">
        <v>0.24422442244224424</v>
      </c>
      <c r="I95" s="32">
        <v>0.12440944881889764</v>
      </c>
      <c r="J95" s="32">
        <v>0.24727400633134014</v>
      </c>
    </row>
    <row r="96" spans="2:13" ht="15" thickBot="1" x14ac:dyDescent="0.25">
      <c r="B96" s="34" t="s">
        <v>11</v>
      </c>
      <c r="C96" s="35">
        <v>1111</v>
      </c>
      <c r="D96" s="35">
        <v>4965</v>
      </c>
      <c r="E96" s="35">
        <v>2036</v>
      </c>
      <c r="F96" s="35">
        <v>4791</v>
      </c>
      <c r="G96" s="36">
        <v>0.10657370517928287</v>
      </c>
      <c r="H96" s="36">
        <v>0.20656136087484811</v>
      </c>
      <c r="I96" s="36">
        <v>0.22872661436330718</v>
      </c>
      <c r="J96" s="36">
        <v>0.12070175438596491</v>
      </c>
    </row>
    <row r="97" spans="2:10" ht="15" thickBot="1" x14ac:dyDescent="0.25">
      <c r="B97" s="27" t="s">
        <v>22</v>
      </c>
      <c r="C97" s="28">
        <v>1134</v>
      </c>
      <c r="D97" s="28">
        <v>4875</v>
      </c>
      <c r="E97" s="28">
        <v>2203</v>
      </c>
      <c r="F97" s="28">
        <v>4802</v>
      </c>
      <c r="G97" s="29">
        <v>0.1095890410958904</v>
      </c>
      <c r="H97" s="29">
        <v>0.17018722995679308</v>
      </c>
      <c r="I97" s="29">
        <v>0.32790837854128996</v>
      </c>
      <c r="J97" s="29">
        <v>0.23667267576616019</v>
      </c>
    </row>
    <row r="98" spans="2:10" ht="15" thickBot="1" x14ac:dyDescent="0.25">
      <c r="B98" s="30" t="s">
        <v>38</v>
      </c>
      <c r="C98" s="31">
        <v>1373</v>
      </c>
      <c r="D98" s="31">
        <v>5180</v>
      </c>
      <c r="E98" s="31">
        <v>2450</v>
      </c>
      <c r="F98" s="31">
        <v>4897</v>
      </c>
      <c r="G98" s="32">
        <v>0.18464193270060397</v>
      </c>
      <c r="H98" s="32">
        <v>0.14627129895994689</v>
      </c>
      <c r="I98" s="32">
        <v>0.31086142322097376</v>
      </c>
      <c r="J98" s="32">
        <v>0.14872155758855266</v>
      </c>
    </row>
    <row r="99" spans="2:10" ht="15" thickBot="1" x14ac:dyDescent="0.25">
      <c r="B99" s="33" t="s">
        <v>55</v>
      </c>
      <c r="C99" s="31">
        <v>1056</v>
      </c>
      <c r="D99" s="31">
        <v>3800</v>
      </c>
      <c r="E99" s="31">
        <v>1756</v>
      </c>
      <c r="F99" s="31">
        <v>3772</v>
      </c>
      <c r="G99" s="32">
        <v>0.18518518518518517</v>
      </c>
      <c r="H99" s="32">
        <v>0.11995284409077513</v>
      </c>
      <c r="I99" s="32">
        <v>0.22969187675070027</v>
      </c>
      <c r="J99" s="32">
        <v>6.3733784545967287E-2</v>
      </c>
    </row>
    <row r="100" spans="2:10" ht="15" thickBot="1" x14ac:dyDescent="0.25">
      <c r="B100" s="34" t="s">
        <v>56</v>
      </c>
      <c r="C100" s="35">
        <v>1433</v>
      </c>
      <c r="D100" s="35">
        <v>5538</v>
      </c>
      <c r="E100" s="35">
        <v>2608</v>
      </c>
      <c r="F100" s="35">
        <v>5580</v>
      </c>
      <c r="G100" s="36">
        <v>0.28982898289828984</v>
      </c>
      <c r="H100" s="36">
        <v>0.11540785498489425</v>
      </c>
      <c r="I100" s="36">
        <v>0.28094302554027506</v>
      </c>
      <c r="J100" s="36">
        <v>0.16468378209142143</v>
      </c>
    </row>
    <row r="101" spans="2:10" ht="15" thickBot="1" x14ac:dyDescent="0.25">
      <c r="B101" s="27" t="s">
        <v>59</v>
      </c>
      <c r="C101" s="28">
        <v>1499</v>
      </c>
      <c r="D101" s="28">
        <v>5674</v>
      </c>
      <c r="E101" s="28">
        <v>2666</v>
      </c>
      <c r="F101" s="28">
        <v>5500</v>
      </c>
      <c r="G101" s="29">
        <v>0.32186948853615521</v>
      </c>
      <c r="H101" s="29">
        <v>0.16389743589743588</v>
      </c>
      <c r="I101" s="29">
        <v>0.21016795279164777</v>
      </c>
      <c r="J101" s="29">
        <v>0.14535610162432319</v>
      </c>
    </row>
    <row r="102" spans="2:10" ht="15" thickBot="1" x14ac:dyDescent="0.25">
      <c r="B102" s="30" t="s">
        <v>60</v>
      </c>
      <c r="C102" s="31">
        <v>1593</v>
      </c>
      <c r="D102" s="31">
        <v>6251</v>
      </c>
      <c r="E102" s="31">
        <v>2758</v>
      </c>
      <c r="F102" s="31">
        <v>5600</v>
      </c>
      <c r="G102" s="32">
        <v>0.16023306627822287</v>
      </c>
      <c r="H102" s="32">
        <v>0.20675675675675675</v>
      </c>
      <c r="I102" s="32">
        <v>0.12571428571428572</v>
      </c>
      <c r="J102" s="32">
        <v>0.14355727996732692</v>
      </c>
    </row>
    <row r="103" spans="2:10" ht="15" thickBot="1" x14ac:dyDescent="0.25">
      <c r="B103" s="33" t="s">
        <v>61</v>
      </c>
      <c r="C103" s="31">
        <v>1249</v>
      </c>
      <c r="D103" s="31">
        <v>4735</v>
      </c>
      <c r="E103" s="31">
        <v>2021</v>
      </c>
      <c r="F103" s="31">
        <v>4097</v>
      </c>
      <c r="G103" s="32">
        <v>0.18276515151515152</v>
      </c>
      <c r="H103" s="32">
        <v>0.24605263157894736</v>
      </c>
      <c r="I103" s="32">
        <v>0.15091116173120728</v>
      </c>
      <c r="J103" s="32">
        <v>8.6161187698833505E-2</v>
      </c>
    </row>
    <row r="104" spans="2:10" ht="15" thickBot="1" x14ac:dyDescent="0.25">
      <c r="B104" s="34" t="s">
        <v>62</v>
      </c>
      <c r="C104" s="35">
        <v>1672</v>
      </c>
      <c r="D104" s="35">
        <v>6272</v>
      </c>
      <c r="E104" s="35">
        <v>2769</v>
      </c>
      <c r="F104" s="35">
        <v>5791</v>
      </c>
      <c r="G104" s="36">
        <v>0.16678297278436846</v>
      </c>
      <c r="H104" s="36">
        <v>0.13253882267966774</v>
      </c>
      <c r="I104" s="36">
        <v>6.1733128834355826E-2</v>
      </c>
      <c r="J104" s="36">
        <v>3.7813620071684588E-2</v>
      </c>
    </row>
    <row r="105" spans="2:10" ht="15" thickBot="1" x14ac:dyDescent="0.25">
      <c r="B105" s="27" t="s">
        <v>63</v>
      </c>
      <c r="C105" s="28">
        <v>1736</v>
      </c>
      <c r="D105" s="28">
        <v>7008</v>
      </c>
      <c r="E105" s="28">
        <v>3057</v>
      </c>
      <c r="F105" s="28">
        <v>6095</v>
      </c>
      <c r="G105" s="29">
        <v>0.15810540360240161</v>
      </c>
      <c r="H105" s="29">
        <v>0.23510750793091292</v>
      </c>
      <c r="I105" s="29">
        <v>0.14666166541635409</v>
      </c>
      <c r="J105" s="29">
        <v>0.10818181818181818</v>
      </c>
    </row>
    <row r="106" spans="2:10" ht="15" thickBot="1" x14ac:dyDescent="0.25">
      <c r="B106" s="30" t="s">
        <v>64</v>
      </c>
      <c r="C106" s="31">
        <v>1847</v>
      </c>
      <c r="D106" s="31">
        <v>7465</v>
      </c>
      <c r="E106" s="31">
        <v>3195</v>
      </c>
      <c r="F106" s="31">
        <v>6032</v>
      </c>
      <c r="G106" s="32">
        <v>0.15944758317639673</v>
      </c>
      <c r="H106" s="32">
        <v>0.19420892657174851</v>
      </c>
      <c r="I106" s="32">
        <v>0.15844815083393762</v>
      </c>
      <c r="J106" s="32">
        <v>7.7142857142857138E-2</v>
      </c>
    </row>
    <row r="107" spans="2:10" ht="15" thickBot="1" x14ac:dyDescent="0.25">
      <c r="B107" s="33" t="s">
        <v>65</v>
      </c>
      <c r="C107" s="31">
        <v>1429</v>
      </c>
      <c r="D107" s="31">
        <v>5533</v>
      </c>
      <c r="E107" s="31">
        <v>2383</v>
      </c>
      <c r="F107" s="31">
        <v>4432</v>
      </c>
      <c r="G107" s="32">
        <v>0.14411529223378702</v>
      </c>
      <c r="H107" s="32">
        <v>0.16853220696937699</v>
      </c>
      <c r="I107" s="32">
        <v>0.17911924789708064</v>
      </c>
      <c r="J107" s="32">
        <v>8.1767146692701978E-2</v>
      </c>
    </row>
    <row r="108" spans="2:10" ht="15" thickBot="1" x14ac:dyDescent="0.25">
      <c r="B108" s="34" t="s">
        <v>66</v>
      </c>
      <c r="C108" s="35">
        <v>1903</v>
      </c>
      <c r="D108" s="35">
        <v>8361</v>
      </c>
      <c r="E108" s="35">
        <v>3383</v>
      </c>
      <c r="F108" s="35">
        <v>6724</v>
      </c>
      <c r="G108" s="36">
        <v>0.13815789473684212</v>
      </c>
      <c r="H108" s="36">
        <v>0.33306760204081631</v>
      </c>
      <c r="I108" s="36">
        <v>0.22174070061394005</v>
      </c>
      <c r="J108" s="36">
        <v>0.16111207045415299</v>
      </c>
    </row>
    <row r="109" spans="2:10" ht="15" thickBot="1" x14ac:dyDescent="0.25">
      <c r="B109" s="27" t="s">
        <v>67</v>
      </c>
      <c r="C109" s="28">
        <v>1925</v>
      </c>
      <c r="D109" s="28">
        <v>7407</v>
      </c>
      <c r="E109" s="28">
        <v>3285</v>
      </c>
      <c r="F109" s="28">
        <v>6179</v>
      </c>
      <c r="G109" s="29">
        <v>0.10887096774193548</v>
      </c>
      <c r="H109" s="29">
        <v>5.6934931506849314E-2</v>
      </c>
      <c r="I109" s="29">
        <v>7.4582924435721301E-2</v>
      </c>
      <c r="J109" s="29">
        <v>1.3781788351107466E-2</v>
      </c>
    </row>
    <row r="110" spans="2:10" ht="15" thickBot="1" x14ac:dyDescent="0.25">
      <c r="B110" s="30" t="s">
        <v>68</v>
      </c>
      <c r="C110" s="31">
        <v>2118</v>
      </c>
      <c r="D110" s="31">
        <v>8379</v>
      </c>
      <c r="E110" s="31">
        <v>3701</v>
      </c>
      <c r="F110" s="31">
        <v>6639</v>
      </c>
      <c r="G110" s="32">
        <v>0.14672441797509475</v>
      </c>
      <c r="H110" s="32">
        <v>0.12243804420629605</v>
      </c>
      <c r="I110" s="32">
        <v>0.15837245696400626</v>
      </c>
      <c r="J110" s="32">
        <v>0.10062997347480106</v>
      </c>
    </row>
    <row r="111" spans="2:10" ht="15" thickBot="1" x14ac:dyDescent="0.25">
      <c r="B111" s="33" t="s">
        <v>69</v>
      </c>
      <c r="C111" s="31">
        <v>1602</v>
      </c>
      <c r="D111" s="31">
        <v>6211</v>
      </c>
      <c r="E111" s="31">
        <v>2859</v>
      </c>
      <c r="F111" s="31">
        <v>4998</v>
      </c>
      <c r="G111" s="32">
        <v>0.12106368089573127</v>
      </c>
      <c r="H111" s="32">
        <v>0.12253750225917225</v>
      </c>
      <c r="I111" s="32">
        <v>0.19974821653378094</v>
      </c>
      <c r="J111" s="32">
        <v>0.12770758122743683</v>
      </c>
    </row>
    <row r="112" spans="2:10" ht="15" thickBot="1" x14ac:dyDescent="0.25">
      <c r="B112" s="34" t="s">
        <v>74</v>
      </c>
      <c r="C112" s="35">
        <v>2298</v>
      </c>
      <c r="D112" s="35">
        <v>8514</v>
      </c>
      <c r="E112" s="35">
        <v>4004</v>
      </c>
      <c r="F112" s="35">
        <v>7378</v>
      </c>
      <c r="G112" s="36">
        <v>0.20756699947451393</v>
      </c>
      <c r="H112" s="36">
        <v>1.829924650161464E-2</v>
      </c>
      <c r="I112" s="36">
        <v>0.18356488323972805</v>
      </c>
      <c r="J112" s="36">
        <v>9.7263533610945863E-2</v>
      </c>
    </row>
    <row r="113" spans="2:10" ht="15" thickBot="1" x14ac:dyDescent="0.25">
      <c r="B113" s="27" t="s">
        <v>75</v>
      </c>
      <c r="C113" s="28">
        <v>2203</v>
      </c>
      <c r="D113" s="28">
        <v>8527</v>
      </c>
      <c r="E113" s="28">
        <v>4173</v>
      </c>
      <c r="F113" s="28">
        <v>7150</v>
      </c>
      <c r="G113" s="29">
        <v>0.14441558441558441</v>
      </c>
      <c r="H113" s="29">
        <v>0.15120831645740515</v>
      </c>
      <c r="I113" s="29">
        <v>0.27031963470319637</v>
      </c>
      <c r="J113" s="29">
        <v>0.15714516912121704</v>
      </c>
    </row>
    <row r="114" spans="2:10" ht="15" thickBot="1" x14ac:dyDescent="0.25">
      <c r="B114" s="30" t="s">
        <v>76</v>
      </c>
      <c r="C114" s="31">
        <v>2411</v>
      </c>
      <c r="D114" s="31">
        <v>8733</v>
      </c>
      <c r="E114" s="31">
        <v>4203</v>
      </c>
      <c r="F114" s="31">
        <v>7101</v>
      </c>
      <c r="G114" s="32">
        <v>0.13833805476864966</v>
      </c>
      <c r="H114" s="32">
        <v>4.2248478338703904E-2</v>
      </c>
      <c r="I114" s="32">
        <v>0.13563901648203189</v>
      </c>
      <c r="J114" s="32">
        <v>6.9588793492995932E-2</v>
      </c>
    </row>
    <row r="115" spans="2:10" ht="15" thickBot="1" x14ac:dyDescent="0.25">
      <c r="B115" s="33" t="s">
        <v>84</v>
      </c>
      <c r="C115" s="31">
        <v>1929</v>
      </c>
      <c r="D115" s="31">
        <v>6834</v>
      </c>
      <c r="E115" s="31">
        <v>3471</v>
      </c>
      <c r="F115" s="31">
        <v>5922</v>
      </c>
      <c r="G115" s="32">
        <v>0.20411985018726592</v>
      </c>
      <c r="H115" s="32">
        <v>0.10030590887135726</v>
      </c>
      <c r="I115" s="32">
        <v>0.21406086044071354</v>
      </c>
      <c r="J115" s="32">
        <v>0.18487394957983194</v>
      </c>
    </row>
    <row r="116" spans="2:10" ht="15" thickBot="1" x14ac:dyDescent="0.25">
      <c r="B116" s="34" t="s">
        <v>85</v>
      </c>
      <c r="C116" s="35">
        <v>2567</v>
      </c>
      <c r="D116" s="35">
        <v>9094</v>
      </c>
      <c r="E116" s="35">
        <v>4655</v>
      </c>
      <c r="F116" s="35">
        <v>7941</v>
      </c>
      <c r="G116" s="36">
        <v>0.11705831157528286</v>
      </c>
      <c r="H116" s="36">
        <v>6.8123091378905334E-2</v>
      </c>
      <c r="I116" s="36">
        <v>0.16258741258741258</v>
      </c>
      <c r="J116" s="36">
        <v>7.6307942531851455E-2</v>
      </c>
    </row>
    <row r="117" spans="2:10" ht="15" thickBot="1" x14ac:dyDescent="0.25">
      <c r="B117" s="27" t="s">
        <v>86</v>
      </c>
      <c r="C117" s="28">
        <v>2483</v>
      </c>
      <c r="D117" s="28">
        <v>8879</v>
      </c>
      <c r="E117" s="28">
        <v>4724</v>
      </c>
      <c r="F117" s="28">
        <v>7381</v>
      </c>
      <c r="G117" s="29">
        <v>0.12709940989559693</v>
      </c>
      <c r="H117" s="29">
        <v>4.1280637973495952E-2</v>
      </c>
      <c r="I117" s="29">
        <v>0.13203930026359934</v>
      </c>
      <c r="J117" s="29">
        <v>3.2307692307692308E-2</v>
      </c>
    </row>
    <row r="118" spans="2:10" ht="15" thickBot="1" x14ac:dyDescent="0.25">
      <c r="B118" s="30" t="s">
        <v>87</v>
      </c>
      <c r="C118" s="31">
        <v>2644</v>
      </c>
      <c r="D118" s="31">
        <v>9382</v>
      </c>
      <c r="E118" s="31">
        <v>4852</v>
      </c>
      <c r="F118" s="31">
        <v>7471</v>
      </c>
      <c r="G118" s="32">
        <v>9.6640398175031103E-2</v>
      </c>
      <c r="H118" s="32">
        <v>7.431581358067102E-2</v>
      </c>
      <c r="I118" s="32">
        <v>0.15441351415655485</v>
      </c>
      <c r="J118" s="32">
        <v>5.2105337276439935E-2</v>
      </c>
    </row>
    <row r="119" spans="2:10" ht="15" thickBot="1" x14ac:dyDescent="0.25">
      <c r="B119" s="33" t="s">
        <v>94</v>
      </c>
      <c r="C119" s="31">
        <v>2092</v>
      </c>
      <c r="D119" s="31">
        <v>6911</v>
      </c>
      <c r="E119" s="31">
        <v>3684</v>
      </c>
      <c r="F119" s="31">
        <v>5640</v>
      </c>
      <c r="G119" s="32">
        <v>8.4499740798341105E-2</v>
      </c>
      <c r="H119" s="32">
        <v>1.1267193444541995E-2</v>
      </c>
      <c r="I119" s="32">
        <v>6.1365600691443388E-2</v>
      </c>
      <c r="J119" s="32">
        <v>-4.7619047619047616E-2</v>
      </c>
    </row>
    <row r="120" spans="2:10" ht="15" thickBot="1" x14ac:dyDescent="0.25">
      <c r="B120" s="34" t="s">
        <v>95</v>
      </c>
      <c r="C120" s="35">
        <v>2586</v>
      </c>
      <c r="D120" s="35">
        <v>9076</v>
      </c>
      <c r="E120" s="35">
        <v>4672</v>
      </c>
      <c r="F120" s="35">
        <v>7612</v>
      </c>
      <c r="G120" s="36">
        <v>7.4016361511492013E-3</v>
      </c>
      <c r="H120" s="36">
        <v>-1.9793270288102046E-3</v>
      </c>
      <c r="I120" s="36">
        <v>3.6519871106337272E-3</v>
      </c>
      <c r="J120" s="36">
        <v>-4.1430550308525375E-2</v>
      </c>
    </row>
    <row r="121" spans="2:10" ht="15" thickBot="1" x14ac:dyDescent="0.25">
      <c r="B121" s="27" t="s">
        <v>96</v>
      </c>
      <c r="C121" s="28">
        <v>2455</v>
      </c>
      <c r="D121" s="28">
        <v>8554</v>
      </c>
      <c r="E121" s="28">
        <v>4468</v>
      </c>
      <c r="F121" s="28">
        <v>6844</v>
      </c>
      <c r="G121" s="29">
        <v>-1.1276681433749497E-2</v>
      </c>
      <c r="H121" s="29">
        <v>-3.6603221083455345E-2</v>
      </c>
      <c r="I121" s="29">
        <v>-5.4191363251481793E-2</v>
      </c>
      <c r="J121" s="29">
        <v>-7.2754369326649512E-2</v>
      </c>
    </row>
    <row r="122" spans="2:10" ht="15" thickBot="1" x14ac:dyDescent="0.25">
      <c r="B122" s="30" t="s">
        <v>97</v>
      </c>
      <c r="C122" s="31">
        <v>3032</v>
      </c>
      <c r="D122" s="31">
        <v>9802</v>
      </c>
      <c r="E122" s="31">
        <v>5382</v>
      </c>
      <c r="F122" s="31">
        <v>7942</v>
      </c>
      <c r="G122" s="32">
        <v>0.14674735249621784</v>
      </c>
      <c r="H122" s="32">
        <v>4.4766574291195904E-2</v>
      </c>
      <c r="I122" s="32">
        <v>0.10923330585325638</v>
      </c>
      <c r="J122" s="32">
        <v>6.3043769241065459E-2</v>
      </c>
    </row>
    <row r="123" spans="2:10" ht="15" thickBot="1" x14ac:dyDescent="0.25">
      <c r="B123" s="33" t="s">
        <v>98</v>
      </c>
      <c r="C123" s="31">
        <v>1983</v>
      </c>
      <c r="D123" s="31">
        <v>6644</v>
      </c>
      <c r="E123" s="31">
        <v>3622</v>
      </c>
      <c r="F123" s="31">
        <v>5748</v>
      </c>
      <c r="G123" s="32">
        <v>-5.2103250478011474E-2</v>
      </c>
      <c r="H123" s="32">
        <v>-3.8634061640862395E-2</v>
      </c>
      <c r="I123" s="32">
        <v>-1.6829533116178068E-2</v>
      </c>
      <c r="J123" s="32">
        <v>1.9148936170212766E-2</v>
      </c>
    </row>
    <row r="124" spans="2:10" ht="15" thickBot="1" x14ac:dyDescent="0.25">
      <c r="B124" s="34" t="s">
        <v>99</v>
      </c>
      <c r="C124" s="35">
        <v>2744</v>
      </c>
      <c r="D124" s="35">
        <v>9017</v>
      </c>
      <c r="E124" s="35">
        <v>4753</v>
      </c>
      <c r="F124" s="35">
        <v>7864</v>
      </c>
      <c r="G124" s="36">
        <v>6.1098221191028618E-2</v>
      </c>
      <c r="H124" s="36">
        <v>-6.5006610841780521E-3</v>
      </c>
      <c r="I124" s="36">
        <v>1.7337328767123288E-2</v>
      </c>
      <c r="J124" s="36">
        <v>3.310562270099842E-2</v>
      </c>
    </row>
    <row r="125" spans="2:10" ht="15" thickBot="1" x14ac:dyDescent="0.25">
      <c r="B125" s="27" t="s">
        <v>100</v>
      </c>
      <c r="C125" s="28">
        <v>2859</v>
      </c>
      <c r="D125" s="28">
        <v>9186</v>
      </c>
      <c r="E125" s="28">
        <v>5030</v>
      </c>
      <c r="F125" s="28">
        <v>7776</v>
      </c>
      <c r="G125" s="29">
        <v>0.16456211812627292</v>
      </c>
      <c r="H125" s="29">
        <v>7.3883563245265377E-2</v>
      </c>
      <c r="I125" s="29">
        <v>0.12578334825425247</v>
      </c>
      <c r="J125" s="29">
        <v>0.13617767387492694</v>
      </c>
    </row>
    <row r="126" spans="2:10" ht="15" thickBot="1" x14ac:dyDescent="0.25">
      <c r="B126" s="30" t="s">
        <v>101</v>
      </c>
      <c r="C126" s="31">
        <v>2804</v>
      </c>
      <c r="D126" s="31">
        <v>9391</v>
      </c>
      <c r="E126" s="31">
        <v>5094</v>
      </c>
      <c r="F126" s="31">
        <v>7441</v>
      </c>
      <c r="G126" s="32">
        <v>-7.5197889182058053E-2</v>
      </c>
      <c r="H126" s="32">
        <v>-4.1930218322791264E-2</v>
      </c>
      <c r="I126" s="32">
        <v>-5.3511705685618728E-2</v>
      </c>
      <c r="J126" s="32">
        <v>-6.3082347015865015E-2</v>
      </c>
    </row>
    <row r="127" spans="2:10" ht="15" thickBot="1" x14ac:dyDescent="0.25">
      <c r="B127" s="33" t="s">
        <v>102</v>
      </c>
      <c r="C127" s="31">
        <v>2082</v>
      </c>
      <c r="D127" s="31">
        <v>6385</v>
      </c>
      <c r="E127" s="31">
        <v>3417</v>
      </c>
      <c r="F127" s="31">
        <v>5362</v>
      </c>
      <c r="G127" s="32">
        <v>4.9924357034795766E-2</v>
      </c>
      <c r="H127" s="32">
        <v>-3.8982540638169777E-2</v>
      </c>
      <c r="I127" s="32">
        <v>-5.6598564329099946E-2</v>
      </c>
      <c r="J127" s="32">
        <v>-6.7153792623521225E-2</v>
      </c>
    </row>
    <row r="128" spans="2:10" ht="15" thickBot="1" x14ac:dyDescent="0.25">
      <c r="B128" s="34" t="s">
        <v>103</v>
      </c>
      <c r="C128" s="35">
        <v>2872</v>
      </c>
      <c r="D128" s="35">
        <v>9137</v>
      </c>
      <c r="E128" s="35">
        <v>4951</v>
      </c>
      <c r="F128" s="35">
        <v>7432</v>
      </c>
      <c r="G128" s="36">
        <v>4.6647230320699708E-2</v>
      </c>
      <c r="H128" s="36">
        <v>1.3308195630475767E-2</v>
      </c>
      <c r="I128" s="36">
        <v>4.1657900273511468E-2</v>
      </c>
      <c r="J128" s="36">
        <v>-5.4933875890132246E-2</v>
      </c>
    </row>
    <row r="129" spans="2:12" ht="15" thickBot="1" x14ac:dyDescent="0.25">
      <c r="B129" s="27" t="s">
        <v>104</v>
      </c>
      <c r="C129" s="28">
        <v>2846</v>
      </c>
      <c r="D129" s="28">
        <v>8734</v>
      </c>
      <c r="E129" s="28">
        <v>4998</v>
      </c>
      <c r="F129" s="28">
        <v>7050</v>
      </c>
      <c r="G129" s="29">
        <v>-4.5470444211262676E-3</v>
      </c>
      <c r="H129" s="29">
        <v>-4.9205312431961683E-2</v>
      </c>
      <c r="I129" s="29">
        <v>-6.3618290258449306E-3</v>
      </c>
      <c r="J129" s="29">
        <v>-9.3364197530864196E-2</v>
      </c>
    </row>
    <row r="130" spans="2:12" ht="15" thickBot="1" x14ac:dyDescent="0.25">
      <c r="B130" s="30" t="s">
        <v>105</v>
      </c>
      <c r="C130" s="31">
        <v>3144</v>
      </c>
      <c r="D130" s="31">
        <v>9353</v>
      </c>
      <c r="E130" s="31">
        <v>5420</v>
      </c>
      <c r="F130" s="31">
        <v>7789</v>
      </c>
      <c r="G130" s="32">
        <v>0.12125534950071326</v>
      </c>
      <c r="H130" s="32">
        <v>-4.0464274305185817E-3</v>
      </c>
      <c r="I130" s="32">
        <v>6.3996859049862589E-2</v>
      </c>
      <c r="J130" s="32">
        <v>4.6767907539309234E-2</v>
      </c>
    </row>
    <row r="131" spans="2:12" ht="15" thickBot="1" x14ac:dyDescent="0.25">
      <c r="B131" s="33" t="s">
        <v>106</v>
      </c>
      <c r="C131" s="31">
        <v>2272</v>
      </c>
      <c r="D131" s="31">
        <v>6516</v>
      </c>
      <c r="E131" s="31">
        <v>3793</v>
      </c>
      <c r="F131" s="31">
        <v>5492</v>
      </c>
      <c r="G131" s="32">
        <f t="shared" ref="G131:J141" si="18">+(C131-C127)/C127</f>
        <v>9.1258405379442839E-2</v>
      </c>
      <c r="H131" s="32">
        <f t="shared" si="18"/>
        <v>2.0516836335160531E-2</v>
      </c>
      <c r="I131" s="32">
        <f t="shared" si="18"/>
        <v>0.11003804506877378</v>
      </c>
      <c r="J131" s="32">
        <f t="shared" si="18"/>
        <v>2.4244684819097351E-2</v>
      </c>
    </row>
    <row r="132" spans="2:12" ht="15" thickBot="1" x14ac:dyDescent="0.25">
      <c r="B132" s="34" t="s">
        <v>108</v>
      </c>
      <c r="C132" s="35">
        <v>3104</v>
      </c>
      <c r="D132" s="35">
        <v>9063</v>
      </c>
      <c r="E132" s="35">
        <v>5070</v>
      </c>
      <c r="F132" s="35">
        <v>7857</v>
      </c>
      <c r="G132" s="36">
        <f t="shared" si="18"/>
        <v>8.0779944289693595E-2</v>
      </c>
      <c r="H132" s="36">
        <f t="shared" si="18"/>
        <v>-8.0989383824012252E-3</v>
      </c>
      <c r="I132" s="36">
        <f t="shared" si="18"/>
        <v>2.4035548374065845E-2</v>
      </c>
      <c r="J132" s="36">
        <f t="shared" si="18"/>
        <v>5.7185145317545746E-2</v>
      </c>
      <c r="K132" s="55"/>
      <c r="L132" s="55"/>
    </row>
    <row r="133" spans="2:12" ht="15" thickBot="1" x14ac:dyDescent="0.25">
      <c r="B133" s="27" t="s">
        <v>109</v>
      </c>
      <c r="C133" s="54">
        <v>3335</v>
      </c>
      <c r="D133" s="54">
        <v>9440</v>
      </c>
      <c r="E133" s="54">
        <v>5285</v>
      </c>
      <c r="F133" s="54">
        <v>7545</v>
      </c>
      <c r="G133" s="32">
        <f t="shared" si="18"/>
        <v>0.17182009838369641</v>
      </c>
      <c r="H133" s="32">
        <f t="shared" si="18"/>
        <v>8.0833524158461192E-2</v>
      </c>
      <c r="I133" s="32">
        <f t="shared" si="18"/>
        <v>5.7422969187675067E-2</v>
      </c>
      <c r="J133" s="32">
        <f t="shared" si="18"/>
        <v>7.0212765957446813E-2</v>
      </c>
      <c r="K133" s="55"/>
      <c r="L133" s="55"/>
    </row>
    <row r="134" spans="2:12" ht="15" thickBot="1" x14ac:dyDescent="0.25">
      <c r="B134" s="27" t="s">
        <v>117</v>
      </c>
      <c r="C134" s="54">
        <v>3176</v>
      </c>
      <c r="D134" s="54">
        <v>9426</v>
      </c>
      <c r="E134" s="54">
        <v>5380</v>
      </c>
      <c r="F134" s="54">
        <v>7303</v>
      </c>
      <c r="G134" s="32">
        <f t="shared" si="18"/>
        <v>1.0178117048346057E-2</v>
      </c>
      <c r="H134" s="32">
        <f t="shared" si="18"/>
        <v>7.8049823586015185E-3</v>
      </c>
      <c r="I134" s="32">
        <f t="shared" si="18"/>
        <v>-7.3800738007380072E-3</v>
      </c>
      <c r="J134" s="32">
        <f t="shared" si="18"/>
        <v>-6.2395686224162278E-2</v>
      </c>
    </row>
    <row r="135" spans="2:12" ht="15" thickBot="1" x14ac:dyDescent="0.25">
      <c r="B135" s="27" t="s">
        <v>118</v>
      </c>
      <c r="C135" s="54">
        <v>2332</v>
      </c>
      <c r="D135" s="54">
        <v>6792</v>
      </c>
      <c r="E135" s="54">
        <v>3782</v>
      </c>
      <c r="F135" s="54">
        <v>5753</v>
      </c>
      <c r="G135" s="32">
        <f t="shared" si="18"/>
        <v>2.6408450704225352E-2</v>
      </c>
      <c r="H135" s="32">
        <f t="shared" si="18"/>
        <v>4.2357274401473299E-2</v>
      </c>
      <c r="I135" s="32">
        <f t="shared" si="18"/>
        <v>-2.9000790930661744E-3</v>
      </c>
      <c r="J135" s="32">
        <f t="shared" si="18"/>
        <v>4.7523670793882013E-2</v>
      </c>
    </row>
    <row r="136" spans="2:12" ht="15" thickBot="1" x14ac:dyDescent="0.25">
      <c r="B136" s="34" t="s">
        <v>119</v>
      </c>
      <c r="C136" s="35">
        <v>3323</v>
      </c>
      <c r="D136" s="35">
        <v>9291</v>
      </c>
      <c r="E136" s="35">
        <v>5269</v>
      </c>
      <c r="F136" s="35">
        <v>7763</v>
      </c>
      <c r="G136" s="36">
        <f t="shared" si="18"/>
        <v>7.0554123711340205E-2</v>
      </c>
      <c r="H136" s="36">
        <f t="shared" si="18"/>
        <v>2.5157232704402517E-2</v>
      </c>
      <c r="I136" s="36">
        <f t="shared" si="18"/>
        <v>3.9250493096646945E-2</v>
      </c>
      <c r="J136" s="36">
        <f t="shared" ref="J136:J141" si="19">+(F136-F132)/F132</f>
        <v>-1.1963853888252513E-2</v>
      </c>
    </row>
    <row r="137" spans="2:12" ht="15" thickBot="1" x14ac:dyDescent="0.25">
      <c r="B137" s="27" t="s">
        <v>124</v>
      </c>
      <c r="C137" s="54">
        <v>2880</v>
      </c>
      <c r="D137" s="54">
        <v>7854</v>
      </c>
      <c r="E137" s="54">
        <v>4809</v>
      </c>
      <c r="F137" s="54">
        <v>6286</v>
      </c>
      <c r="G137" s="32">
        <f t="shared" si="18"/>
        <v>-0.13643178410794601</v>
      </c>
      <c r="H137" s="32">
        <f t="shared" si="18"/>
        <v>-0.16800847457627119</v>
      </c>
      <c r="I137" s="32">
        <f t="shared" si="18"/>
        <v>-9.006622516556291E-2</v>
      </c>
      <c r="J137" s="32">
        <f t="shared" si="19"/>
        <v>-0.16686547382372433</v>
      </c>
    </row>
    <row r="138" spans="2:12" ht="15" thickBot="1" x14ac:dyDescent="0.25">
      <c r="B138" s="27" t="s">
        <v>125</v>
      </c>
      <c r="C138" s="54">
        <v>1846</v>
      </c>
      <c r="D138" s="54">
        <v>5880</v>
      </c>
      <c r="E138" s="54">
        <v>3542</v>
      </c>
      <c r="F138" s="54">
        <v>4387</v>
      </c>
      <c r="G138" s="32">
        <f t="shared" si="18"/>
        <v>-0.41876574307304787</v>
      </c>
      <c r="H138" s="32">
        <f t="shared" si="18"/>
        <v>-0.37619350732017826</v>
      </c>
      <c r="I138" s="32">
        <f t="shared" si="18"/>
        <v>-0.34163568773234199</v>
      </c>
      <c r="J138" s="32">
        <f t="shared" si="19"/>
        <v>-0.39928796385047238</v>
      </c>
    </row>
    <row r="139" spans="2:12" ht="15" thickBot="1" x14ac:dyDescent="0.25">
      <c r="B139" s="27" t="s">
        <v>126</v>
      </c>
      <c r="C139" s="54">
        <v>2991</v>
      </c>
      <c r="D139" s="54">
        <v>7376</v>
      </c>
      <c r="E139" s="54">
        <v>5930</v>
      </c>
      <c r="F139" s="54">
        <v>6981</v>
      </c>
      <c r="G139" s="32">
        <f t="shared" si="18"/>
        <v>0.282590051457976</v>
      </c>
      <c r="H139" s="32">
        <f t="shared" si="18"/>
        <v>8.5983510011778563E-2</v>
      </c>
      <c r="I139" s="32">
        <f t="shared" si="18"/>
        <v>0.56795346377578004</v>
      </c>
      <c r="J139" s="32">
        <f t="shared" si="19"/>
        <v>0.21345385016513124</v>
      </c>
    </row>
    <row r="140" spans="2:12" ht="15" thickBot="1" x14ac:dyDescent="0.25">
      <c r="B140" s="34" t="s">
        <v>127</v>
      </c>
      <c r="C140" s="35">
        <v>3612</v>
      </c>
      <c r="D140" s="35">
        <v>8960</v>
      </c>
      <c r="E140" s="35">
        <v>6955</v>
      </c>
      <c r="F140" s="35">
        <v>7530</v>
      </c>
      <c r="G140" s="36">
        <f t="shared" si="18"/>
        <v>8.6969605777911532E-2</v>
      </c>
      <c r="H140" s="36">
        <f t="shared" si="18"/>
        <v>-3.5625874502206438E-2</v>
      </c>
      <c r="I140" s="36">
        <f t="shared" si="18"/>
        <v>0.31998481685329283</v>
      </c>
      <c r="J140" s="36">
        <f t="shared" si="19"/>
        <v>-3.0014169779724334E-2</v>
      </c>
    </row>
    <row r="141" spans="2:12" ht="15" thickBot="1" x14ac:dyDescent="0.25">
      <c r="B141" s="27" t="s">
        <v>129</v>
      </c>
      <c r="C141" s="54">
        <v>3496</v>
      </c>
      <c r="D141" s="54">
        <v>8439</v>
      </c>
      <c r="E141" s="54">
        <v>6456</v>
      </c>
      <c r="F141" s="54">
        <v>7006</v>
      </c>
      <c r="G141" s="32">
        <f t="shared" si="18"/>
        <v>0.21388888888888888</v>
      </c>
      <c r="H141" s="32">
        <f t="shared" si="18"/>
        <v>7.4484339190221543E-2</v>
      </c>
      <c r="I141" s="32">
        <f>+(E141-E137)/E137</f>
        <v>0.34248284466625079</v>
      </c>
      <c r="J141" s="32">
        <f t="shared" si="19"/>
        <v>0.11454024817053771</v>
      </c>
    </row>
    <row r="142" spans="2:12" ht="15" thickBot="1" x14ac:dyDescent="0.25">
      <c r="B142" s="27" t="s">
        <v>141</v>
      </c>
      <c r="C142" s="54">
        <v>3680</v>
      </c>
      <c r="D142" s="54">
        <v>9003</v>
      </c>
      <c r="E142" s="54">
        <v>7080</v>
      </c>
      <c r="F142" s="54">
        <v>7264</v>
      </c>
      <c r="G142" s="32">
        <v>0.99349945828819064</v>
      </c>
      <c r="H142" s="32">
        <v>0.53112244897959182</v>
      </c>
      <c r="I142" s="32">
        <v>0.99887069452286847</v>
      </c>
      <c r="J142" s="32">
        <v>0.65580123090950537</v>
      </c>
    </row>
    <row r="143" spans="2:12" ht="15" thickBot="1" x14ac:dyDescent="0.25">
      <c r="B143" s="27" t="s">
        <v>142</v>
      </c>
      <c r="C143" s="54">
        <v>2625</v>
      </c>
      <c r="D143" s="54">
        <v>6416</v>
      </c>
      <c r="E143" s="54">
        <v>4810</v>
      </c>
      <c r="F143" s="54">
        <v>5320</v>
      </c>
      <c r="G143" s="32">
        <v>-0.12236710130391174</v>
      </c>
      <c r="H143" s="32">
        <v>-0.13015184381778741</v>
      </c>
      <c r="I143" s="32">
        <v>-0.18887015177065766</v>
      </c>
      <c r="J143" s="32">
        <v>-0.23793152843432172</v>
      </c>
    </row>
    <row r="144" spans="2:12" ht="15" thickBot="1" x14ac:dyDescent="0.25">
      <c r="B144" s="34" t="s">
        <v>143</v>
      </c>
      <c r="C144" s="35">
        <v>3154</v>
      </c>
      <c r="D144" s="35">
        <v>8304</v>
      </c>
      <c r="E144" s="35">
        <v>5686</v>
      </c>
      <c r="F144" s="35">
        <v>6958</v>
      </c>
      <c r="G144" s="36">
        <v>-0.12679955703211518</v>
      </c>
      <c r="H144" s="36">
        <v>-7.3214285714285718E-2</v>
      </c>
      <c r="I144" s="36">
        <v>-0.18245866283249459</v>
      </c>
      <c r="J144" s="36">
        <v>-7.5962815405046485E-2</v>
      </c>
    </row>
    <row r="145" spans="2:10" x14ac:dyDescent="0.2">
      <c r="B145" s="27" t="s">
        <v>144</v>
      </c>
      <c r="C145" s="54">
        <v>3359</v>
      </c>
      <c r="D145" s="54">
        <v>8518</v>
      </c>
      <c r="E145" s="54">
        <v>5888</v>
      </c>
      <c r="F145" s="54">
        <v>6922</v>
      </c>
      <c r="G145" s="55">
        <f t="shared" ref="G145:G158" si="20">+(C145-C141)/C141</f>
        <v>-3.9187643020594964E-2</v>
      </c>
      <c r="H145" s="55">
        <f t="shared" ref="H145:H158" si="21">+(D145-D141)/D141</f>
        <v>9.3612987320772605E-3</v>
      </c>
      <c r="I145" s="55">
        <f t="shared" ref="I145:I158" si="22">+(E145-E141)/E141</f>
        <v>-8.7980173482032215E-2</v>
      </c>
      <c r="J145" s="55">
        <f t="shared" ref="J145:J158" si="23">+(F145-F141)/F141</f>
        <v>-1.1989723094490437E-2</v>
      </c>
    </row>
    <row r="146" spans="2:10" x14ac:dyDescent="0.2">
      <c r="B146" s="27" t="s">
        <v>147</v>
      </c>
      <c r="C146" s="54">
        <v>3398</v>
      </c>
      <c r="D146" s="54">
        <v>8500</v>
      </c>
      <c r="E146" s="54">
        <v>5919</v>
      </c>
      <c r="F146" s="54">
        <v>6753</v>
      </c>
      <c r="G146" s="55">
        <f t="shared" si="20"/>
        <v>-7.6630434782608697E-2</v>
      </c>
      <c r="H146" s="55">
        <f t="shared" si="21"/>
        <v>-5.5870265467066534E-2</v>
      </c>
      <c r="I146" s="55">
        <f t="shared" si="22"/>
        <v>-0.16398305084745762</v>
      </c>
      <c r="J146" s="55">
        <f t="shared" si="23"/>
        <v>-7.034691629955947E-2</v>
      </c>
    </row>
    <row r="147" spans="2:10" x14ac:dyDescent="0.2">
      <c r="B147" s="27" t="s">
        <v>148</v>
      </c>
      <c r="C147" s="54">
        <v>2512</v>
      </c>
      <c r="D147" s="54">
        <v>6384</v>
      </c>
      <c r="E147" s="54">
        <v>4443</v>
      </c>
      <c r="F147" s="54">
        <v>5489</v>
      </c>
      <c r="G147" s="55">
        <f t="shared" si="20"/>
        <v>-4.304761904761905E-2</v>
      </c>
      <c r="H147" s="55">
        <f t="shared" si="21"/>
        <v>-4.9875311720698253E-3</v>
      </c>
      <c r="I147" s="55">
        <f t="shared" si="22"/>
        <v>-7.6299376299376304E-2</v>
      </c>
      <c r="J147" s="55">
        <f t="shared" si="23"/>
        <v>3.1766917293233082E-2</v>
      </c>
    </row>
    <row r="148" spans="2:10" ht="15" thickBot="1" x14ac:dyDescent="0.25">
      <c r="B148" s="34" t="s">
        <v>149</v>
      </c>
      <c r="C148" s="35">
        <v>3417</v>
      </c>
      <c r="D148" s="35">
        <v>8845</v>
      </c>
      <c r="E148" s="35">
        <v>5827</v>
      </c>
      <c r="F148" s="35">
        <v>7302</v>
      </c>
      <c r="G148" s="36">
        <f t="shared" si="20"/>
        <v>8.3386176284083707E-2</v>
      </c>
      <c r="H148" s="36">
        <f t="shared" si="21"/>
        <v>6.5149325626204235E-2</v>
      </c>
      <c r="I148" s="36">
        <f t="shared" si="22"/>
        <v>2.4797748856841363E-2</v>
      </c>
      <c r="J148" s="36">
        <f t="shared" si="23"/>
        <v>4.9439494107502154E-2</v>
      </c>
    </row>
    <row r="149" spans="2:10" x14ac:dyDescent="0.2">
      <c r="B149" s="27" t="s">
        <v>150</v>
      </c>
      <c r="C149" s="54">
        <v>3003</v>
      </c>
      <c r="D149" s="54">
        <v>8097</v>
      </c>
      <c r="E149" s="54">
        <v>5382</v>
      </c>
      <c r="F149" s="54">
        <v>7004</v>
      </c>
      <c r="G149" s="55">
        <f t="shared" si="20"/>
        <v>-0.10598392378684132</v>
      </c>
      <c r="H149" s="55">
        <f t="shared" si="21"/>
        <v>-4.9424747593331771E-2</v>
      </c>
      <c r="I149" s="55">
        <f t="shared" si="22"/>
        <v>-8.59375E-2</v>
      </c>
      <c r="J149" s="55">
        <f t="shared" si="23"/>
        <v>1.1846287200231146E-2</v>
      </c>
    </row>
    <row r="150" spans="2:10" x14ac:dyDescent="0.2">
      <c r="B150" s="27" t="s">
        <v>154</v>
      </c>
      <c r="C150" s="54">
        <v>3332</v>
      </c>
      <c r="D150" s="54">
        <v>8271</v>
      </c>
      <c r="E150" s="54">
        <v>6202</v>
      </c>
      <c r="F150" s="54">
        <v>7151</v>
      </c>
      <c r="G150" s="55">
        <f t="shared" si="20"/>
        <v>-1.9423190111830489E-2</v>
      </c>
      <c r="H150" s="55">
        <f t="shared" si="21"/>
        <v>-2.6941176470588236E-2</v>
      </c>
      <c r="I150" s="55">
        <f t="shared" si="22"/>
        <v>4.7812130427437066E-2</v>
      </c>
      <c r="J150" s="55">
        <f t="shared" si="23"/>
        <v>5.8936768843476976E-2</v>
      </c>
    </row>
    <row r="151" spans="2:10" x14ac:dyDescent="0.2">
      <c r="B151" s="27" t="s">
        <v>155</v>
      </c>
      <c r="C151" s="54">
        <v>2699</v>
      </c>
      <c r="D151" s="54">
        <v>6542</v>
      </c>
      <c r="E151" s="54">
        <v>4664</v>
      </c>
      <c r="F151" s="54">
        <v>5724</v>
      </c>
      <c r="G151" s="55">
        <f t="shared" si="20"/>
        <v>7.4442675159235666E-2</v>
      </c>
      <c r="H151" s="55">
        <f t="shared" si="21"/>
        <v>2.4749373433583959E-2</v>
      </c>
      <c r="I151" s="55">
        <f t="shared" si="22"/>
        <v>4.9741165878910643E-2</v>
      </c>
      <c r="J151" s="55">
        <f t="shared" si="23"/>
        <v>4.2812898524321373E-2</v>
      </c>
    </row>
    <row r="152" spans="2:10" ht="15" thickBot="1" x14ac:dyDescent="0.25">
      <c r="B152" s="34" t="s">
        <v>156</v>
      </c>
      <c r="C152" s="35">
        <v>3451</v>
      </c>
      <c r="D152" s="35">
        <v>8638</v>
      </c>
      <c r="E152" s="35">
        <v>6025</v>
      </c>
      <c r="F152" s="35">
        <v>7401</v>
      </c>
      <c r="G152" s="67">
        <f t="shared" si="20"/>
        <v>9.9502487562189053E-3</v>
      </c>
      <c r="H152" s="36">
        <f t="shared" si="21"/>
        <v>-2.3403052572074617E-2</v>
      </c>
      <c r="I152" s="36">
        <f t="shared" si="22"/>
        <v>3.3979749442251586E-2</v>
      </c>
      <c r="J152" s="36">
        <f t="shared" si="23"/>
        <v>1.3557929334428924E-2</v>
      </c>
    </row>
    <row r="153" spans="2:10" x14ac:dyDescent="0.2">
      <c r="B153" s="27" t="s">
        <v>159</v>
      </c>
      <c r="C153" s="75">
        <v>3384</v>
      </c>
      <c r="D153" s="75">
        <v>8497</v>
      </c>
      <c r="E153" s="75">
        <v>5911</v>
      </c>
      <c r="F153" s="75">
        <v>7505</v>
      </c>
      <c r="G153" s="55">
        <f t="shared" si="20"/>
        <v>0.12687312687312688</v>
      </c>
      <c r="H153" s="55">
        <f t="shared" si="21"/>
        <v>4.9401012720760779E-2</v>
      </c>
      <c r="I153" s="55">
        <f t="shared" si="22"/>
        <v>9.8290598290598288E-2</v>
      </c>
      <c r="J153" s="55">
        <f t="shared" si="23"/>
        <v>7.1530553969160485E-2</v>
      </c>
    </row>
    <row r="154" spans="2:10" s="2" customFormat="1" x14ac:dyDescent="0.2">
      <c r="B154" s="27" t="s">
        <v>163</v>
      </c>
      <c r="C154" s="75">
        <v>3713</v>
      </c>
      <c r="D154" s="75">
        <v>8947</v>
      </c>
      <c r="E154" s="75">
        <v>6473</v>
      </c>
      <c r="F154" s="75">
        <v>7808</v>
      </c>
      <c r="G154" s="55">
        <f t="shared" si="20"/>
        <v>0.11434573829531813</v>
      </c>
      <c r="H154" s="55">
        <f t="shared" si="21"/>
        <v>8.1731350501753119E-2</v>
      </c>
      <c r="I154" s="55">
        <f t="shared" si="22"/>
        <v>4.3695582070299901E-2</v>
      </c>
      <c r="J154" s="55">
        <f t="shared" si="23"/>
        <v>9.1875262201090754E-2</v>
      </c>
    </row>
    <row r="155" spans="2:10" x14ac:dyDescent="0.2">
      <c r="B155" s="27" t="s">
        <v>164</v>
      </c>
      <c r="C155" s="75">
        <v>2601</v>
      </c>
      <c r="D155" s="75">
        <v>6470</v>
      </c>
      <c r="E155" s="75">
        <v>4681</v>
      </c>
      <c r="F155" s="75">
        <v>5685</v>
      </c>
      <c r="G155" s="55">
        <f t="shared" si="20"/>
        <v>-3.6309744349759171E-2</v>
      </c>
      <c r="H155" s="55">
        <f t="shared" si="21"/>
        <v>-1.1005808621216754E-2</v>
      </c>
      <c r="I155" s="55">
        <f t="shared" si="22"/>
        <v>3.6449399656946829E-3</v>
      </c>
      <c r="J155" s="55">
        <f t="shared" si="23"/>
        <v>-6.8134171907756813E-3</v>
      </c>
    </row>
    <row r="156" spans="2:10" ht="15" thickBot="1" x14ac:dyDescent="0.25">
      <c r="B156" s="34" t="s">
        <v>165</v>
      </c>
      <c r="C156" s="76">
        <v>3431</v>
      </c>
      <c r="D156" s="76">
        <v>8530</v>
      </c>
      <c r="E156" s="76">
        <v>6079</v>
      </c>
      <c r="F156" s="76">
        <v>7508</v>
      </c>
      <c r="G156" s="36">
        <f t="shared" si="20"/>
        <v>-5.7954216169226313E-3</v>
      </c>
      <c r="H156" s="36">
        <f t="shared" si="21"/>
        <v>-1.2502894188469553E-2</v>
      </c>
      <c r="I156" s="36">
        <f t="shared" si="22"/>
        <v>8.9626556016597515E-3</v>
      </c>
      <c r="J156" s="36">
        <f t="shared" si="23"/>
        <v>1.4457505742467234E-2</v>
      </c>
    </row>
    <row r="157" spans="2:10" x14ac:dyDescent="0.2">
      <c r="B157" s="27" t="s">
        <v>161</v>
      </c>
      <c r="C157" s="75">
        <v>3585</v>
      </c>
      <c r="D157" s="75">
        <v>8694</v>
      </c>
      <c r="E157" s="75">
        <v>5893</v>
      </c>
      <c r="F157" s="75">
        <v>7305</v>
      </c>
      <c r="G157" s="55">
        <f t="shared" si="20"/>
        <v>5.9397163120567378E-2</v>
      </c>
      <c r="H157" s="55">
        <f t="shared" si="21"/>
        <v>2.3184653407084855E-2</v>
      </c>
      <c r="I157" s="55">
        <f t="shared" si="22"/>
        <v>-3.0451700219928947E-3</v>
      </c>
      <c r="J157" s="55">
        <f t="shared" si="23"/>
        <v>-2.6648900732844771E-2</v>
      </c>
    </row>
    <row r="158" spans="2:10" s="2" customFormat="1" x14ac:dyDescent="0.2">
      <c r="B158" s="27" t="s">
        <v>651</v>
      </c>
      <c r="C158" s="75">
        <v>3447</v>
      </c>
      <c r="D158" s="75">
        <v>7200</v>
      </c>
      <c r="E158" s="75">
        <v>5973</v>
      </c>
      <c r="F158" s="75">
        <v>5774</v>
      </c>
      <c r="G158" s="55">
        <f t="shared" si="20"/>
        <v>-7.1640183140317809E-2</v>
      </c>
      <c r="H158" s="55">
        <f t="shared" si="21"/>
        <v>-0.19526098133452555</v>
      </c>
      <c r="I158" s="55">
        <f t="shared" si="22"/>
        <v>-7.7243936350996453E-2</v>
      </c>
      <c r="J158" s="55">
        <f t="shared" si="23"/>
        <v>-0.26050204918032788</v>
      </c>
    </row>
    <row r="159" spans="2:10" x14ac:dyDescent="0.2">
      <c r="B159" s="27" t="s">
        <v>653</v>
      </c>
      <c r="C159" s="75">
        <v>2734</v>
      </c>
      <c r="D159" s="75">
        <v>3617</v>
      </c>
      <c r="E159" s="75">
        <v>4963</v>
      </c>
      <c r="F159" s="75">
        <v>3788</v>
      </c>
      <c r="G159" s="55">
        <f t="shared" ref="G159" si="24">+(C159-C155)/C155</f>
        <v>5.1134179161860825E-2</v>
      </c>
      <c r="H159" s="55">
        <f t="shared" ref="H159" si="25">+(D159-D155)/D155</f>
        <v>-0.4409582689335394</v>
      </c>
      <c r="I159" s="55">
        <f t="shared" ref="I159" si="26">+(E159-E155)/E155</f>
        <v>6.0243537705618459E-2</v>
      </c>
      <c r="J159" s="55">
        <f t="shared" ref="J159" si="27">+(F159-F155)/F155</f>
        <v>-0.33368513632365876</v>
      </c>
    </row>
    <row r="160" spans="2:10" ht="15" thickBot="1" x14ac:dyDescent="0.25">
      <c r="B160" s="34" t="s">
        <v>655</v>
      </c>
      <c r="C160" s="76">
        <v>3825</v>
      </c>
      <c r="D160" s="76">
        <v>5737</v>
      </c>
      <c r="E160" s="76">
        <v>6489</v>
      </c>
      <c r="F160" s="76">
        <v>5435</v>
      </c>
      <c r="G160" s="36">
        <f t="shared" ref="G160" si="28">+(C160-C156)/C156</f>
        <v>0.11483532497814049</v>
      </c>
      <c r="H160" s="36">
        <f t="shared" ref="H160" si="29">+(D160-D156)/D156</f>
        <v>-0.32743259085580306</v>
      </c>
      <c r="I160" s="36">
        <f t="shared" ref="I160" si="30">+(E160-E156)/E156</f>
        <v>6.7445303503865767E-2</v>
      </c>
      <c r="J160" s="36">
        <f t="shared" ref="J160" si="31">+(F160-F156)/F156</f>
        <v>-0.27610548748002128</v>
      </c>
    </row>
    <row r="161" spans="2:10" x14ac:dyDescent="0.2">
      <c r="B161"/>
      <c r="C161"/>
      <c r="D161"/>
      <c r="E161"/>
      <c r="F161"/>
      <c r="G161"/>
      <c r="H161"/>
      <c r="I161"/>
      <c r="J161"/>
    </row>
    <row r="162" spans="2:10" x14ac:dyDescent="0.2">
      <c r="B162"/>
      <c r="C162"/>
      <c r="D162"/>
      <c r="E162"/>
      <c r="F162"/>
      <c r="G162"/>
      <c r="H162"/>
      <c r="I162"/>
      <c r="J162"/>
    </row>
    <row r="163" spans="2:10" x14ac:dyDescent="0.2">
      <c r="B163"/>
      <c r="C163"/>
      <c r="D163"/>
      <c r="E163"/>
      <c r="F163"/>
      <c r="G163"/>
      <c r="H163"/>
      <c r="I163"/>
      <c r="J163"/>
    </row>
    <row r="164" spans="2:10" x14ac:dyDescent="0.2">
      <c r="B164"/>
      <c r="C164"/>
      <c r="D164"/>
      <c r="E164"/>
      <c r="F164"/>
      <c r="G164"/>
      <c r="H164"/>
      <c r="I164"/>
      <c r="J164"/>
    </row>
    <row r="165" spans="2:10" x14ac:dyDescent="0.2">
      <c r="B165"/>
      <c r="C165"/>
      <c r="D165"/>
      <c r="E165"/>
      <c r="F165"/>
      <c r="G165"/>
      <c r="H165"/>
      <c r="I165"/>
      <c r="J165"/>
    </row>
  </sheetData>
  <phoneticPr fontId="4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sheetPr codeName="Hoja8"/>
  <dimension ref="A1:Z68"/>
  <sheetViews>
    <sheetView topLeftCell="A34" zoomScaleNormal="100" workbookViewId="0"/>
  </sheetViews>
  <sheetFormatPr baseColWidth="10" defaultColWidth="9.28515625" defaultRowHeight="12.75" x14ac:dyDescent="0.2"/>
  <cols>
    <col min="1" max="1" width="3" style="2" customWidth="1"/>
    <col min="2" max="2" width="35.42578125" style="2" bestFit="1" customWidth="1"/>
    <col min="3" max="14" width="12.28515625" style="2" customWidth="1"/>
    <col min="15" max="15" width="11.28515625" style="2" customWidth="1"/>
    <col min="16" max="16" width="14.5703125" style="2" hidden="1" customWidth="1"/>
    <col min="17" max="17" width="11.5703125" style="2" hidden="1" customWidth="1"/>
    <col min="18" max="18" width="12.28515625" style="2" hidden="1" customWidth="1"/>
    <col min="19" max="19" width="11" style="2" customWidth="1"/>
    <col min="20" max="20" width="12.28515625" style="2" customWidth="1"/>
    <col min="21" max="21" width="12" style="2" customWidth="1"/>
    <col min="22" max="22" width="11.42578125" style="2" customWidth="1"/>
    <col min="23" max="24" width="12.28515625" style="2" customWidth="1"/>
    <col min="25" max="25" width="13.7109375" style="2" hidden="1" customWidth="1"/>
    <col min="26" max="65" width="12.28515625" style="2" customWidth="1"/>
    <col min="66" max="16384" width="9.28515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B4" s="77"/>
      <c r="C4" s="78" t="s">
        <v>159</v>
      </c>
      <c r="D4" s="78" t="s">
        <v>163</v>
      </c>
      <c r="E4" s="78" t="s">
        <v>164</v>
      </c>
      <c r="F4" s="78" t="s">
        <v>165</v>
      </c>
      <c r="G4" s="79" t="s">
        <v>161</v>
      </c>
      <c r="H4" s="80" t="s">
        <v>651</v>
      </c>
      <c r="I4" s="80" t="s">
        <v>653</v>
      </c>
      <c r="J4" s="80" t="s">
        <v>655</v>
      </c>
    </row>
    <row r="5" spans="2:12" s="17" customFormat="1" ht="17.100000000000001" customHeight="1" thickBot="1" x14ac:dyDescent="0.25">
      <c r="B5" s="81" t="s">
        <v>12</v>
      </c>
      <c r="C5" s="82">
        <v>4679</v>
      </c>
      <c r="D5" s="82">
        <v>5029</v>
      </c>
      <c r="E5" s="82">
        <v>3746</v>
      </c>
      <c r="F5" s="82">
        <v>5047</v>
      </c>
      <c r="G5" s="82">
        <v>4514</v>
      </c>
      <c r="H5" s="83">
        <v>3753</v>
      </c>
      <c r="I5" s="83">
        <v>2934</v>
      </c>
      <c r="J5" s="83">
        <v>4028</v>
      </c>
    </row>
    <row r="6" spans="2:12" s="17" customFormat="1" ht="17.100000000000001" customHeight="1" thickBot="1" x14ac:dyDescent="0.25">
      <c r="B6" s="84" t="s">
        <v>13</v>
      </c>
      <c r="C6" s="85">
        <v>629</v>
      </c>
      <c r="D6" s="85">
        <v>686</v>
      </c>
      <c r="E6" s="85">
        <v>493</v>
      </c>
      <c r="F6" s="85">
        <v>680</v>
      </c>
      <c r="G6" s="85">
        <v>573</v>
      </c>
      <c r="H6" s="86">
        <v>558</v>
      </c>
      <c r="I6" s="86">
        <v>490</v>
      </c>
      <c r="J6" s="86">
        <v>612</v>
      </c>
    </row>
    <row r="7" spans="2:12" s="17" customFormat="1" ht="17.100000000000001" customHeight="1" thickBot="1" x14ac:dyDescent="0.25">
      <c r="B7" s="87" t="s">
        <v>120</v>
      </c>
      <c r="C7" s="88">
        <v>553</v>
      </c>
      <c r="D7" s="88">
        <v>469</v>
      </c>
      <c r="E7" s="88">
        <v>376</v>
      </c>
      <c r="F7" s="88">
        <v>537</v>
      </c>
      <c r="G7" s="88">
        <v>493</v>
      </c>
      <c r="H7" s="89">
        <v>464</v>
      </c>
      <c r="I7" s="89">
        <v>346</v>
      </c>
      <c r="J7" s="89">
        <v>451</v>
      </c>
    </row>
    <row r="8" spans="2:12" s="17" customFormat="1" ht="17.100000000000001" customHeight="1" thickBot="1" x14ac:dyDescent="0.25">
      <c r="B8" s="84" t="s">
        <v>53</v>
      </c>
      <c r="C8" s="85">
        <v>713</v>
      </c>
      <c r="D8" s="85">
        <v>713</v>
      </c>
      <c r="E8" s="85">
        <v>530</v>
      </c>
      <c r="F8" s="85">
        <v>697</v>
      </c>
      <c r="G8" s="85">
        <v>707</v>
      </c>
      <c r="H8" s="86">
        <v>643</v>
      </c>
      <c r="I8" s="86">
        <v>516</v>
      </c>
      <c r="J8" s="86">
        <v>704</v>
      </c>
    </row>
    <row r="9" spans="2:12" s="17" customFormat="1" ht="17.100000000000001" customHeight="1" thickBot="1" x14ac:dyDescent="0.25">
      <c r="B9" s="87" t="s">
        <v>14</v>
      </c>
      <c r="C9" s="88">
        <v>1237</v>
      </c>
      <c r="D9" s="88">
        <v>1510</v>
      </c>
      <c r="E9" s="88">
        <v>1116</v>
      </c>
      <c r="F9" s="88">
        <v>1369</v>
      </c>
      <c r="G9" s="88">
        <v>1273</v>
      </c>
      <c r="H9" s="89">
        <v>1150</v>
      </c>
      <c r="I9" s="89">
        <v>938</v>
      </c>
      <c r="J9" s="89">
        <v>1256</v>
      </c>
    </row>
    <row r="10" spans="2:12" s="17" customFormat="1" ht="17.100000000000001" customHeight="1" thickBot="1" x14ac:dyDescent="0.25">
      <c r="B10" s="84" t="s">
        <v>15</v>
      </c>
      <c r="C10" s="85">
        <v>315</v>
      </c>
      <c r="D10" s="85">
        <v>279</v>
      </c>
      <c r="E10" s="85">
        <v>216</v>
      </c>
      <c r="F10" s="85">
        <v>296</v>
      </c>
      <c r="G10" s="85">
        <v>322</v>
      </c>
      <c r="H10" s="86">
        <v>259</v>
      </c>
      <c r="I10" s="86">
        <v>184</v>
      </c>
      <c r="J10" s="86">
        <v>260</v>
      </c>
    </row>
    <row r="11" spans="2:12" s="17" customFormat="1" ht="17.100000000000001" customHeight="1" thickBot="1" x14ac:dyDescent="0.25">
      <c r="B11" s="87" t="s">
        <v>52</v>
      </c>
      <c r="C11" s="88">
        <v>1074</v>
      </c>
      <c r="D11" s="88">
        <v>1069</v>
      </c>
      <c r="E11" s="88">
        <v>802</v>
      </c>
      <c r="F11" s="88">
        <v>1099</v>
      </c>
      <c r="G11" s="88">
        <v>1021</v>
      </c>
      <c r="H11" s="89">
        <v>922</v>
      </c>
      <c r="I11" s="89">
        <v>632</v>
      </c>
      <c r="J11" s="89">
        <v>889</v>
      </c>
    </row>
    <row r="12" spans="2:12" s="17" customFormat="1" ht="17.100000000000001" customHeight="1" thickBot="1" x14ac:dyDescent="0.25">
      <c r="B12" s="84" t="s">
        <v>36</v>
      </c>
      <c r="C12" s="85">
        <v>1082</v>
      </c>
      <c r="D12" s="85">
        <v>1106</v>
      </c>
      <c r="E12" s="85">
        <v>851</v>
      </c>
      <c r="F12" s="85">
        <v>1217</v>
      </c>
      <c r="G12" s="85">
        <v>1131</v>
      </c>
      <c r="H12" s="86">
        <v>981</v>
      </c>
      <c r="I12" s="86">
        <v>721</v>
      </c>
      <c r="J12" s="86">
        <v>1033</v>
      </c>
    </row>
    <row r="13" spans="2:12" s="17" customFormat="1" ht="17.100000000000001" customHeight="1" thickBot="1" x14ac:dyDescent="0.25">
      <c r="B13" s="87" t="s">
        <v>23</v>
      </c>
      <c r="C13" s="88">
        <v>4274</v>
      </c>
      <c r="D13" s="88">
        <v>3905</v>
      </c>
      <c r="E13" s="88">
        <v>3146</v>
      </c>
      <c r="F13" s="88">
        <v>3942</v>
      </c>
      <c r="G13" s="88">
        <v>4018</v>
      </c>
      <c r="H13" s="89">
        <v>3506</v>
      </c>
      <c r="I13" s="89">
        <v>2668</v>
      </c>
      <c r="J13" s="89">
        <v>3688</v>
      </c>
    </row>
    <row r="14" spans="2:12" s="17" customFormat="1" ht="17.100000000000001" customHeight="1" thickBot="1" x14ac:dyDescent="0.25">
      <c r="B14" s="84" t="s">
        <v>54</v>
      </c>
      <c r="C14" s="85">
        <v>3101</v>
      </c>
      <c r="D14" s="85">
        <v>3152</v>
      </c>
      <c r="E14" s="85">
        <v>2366</v>
      </c>
      <c r="F14" s="85">
        <v>2962</v>
      </c>
      <c r="G14" s="85">
        <v>2913</v>
      </c>
      <c r="H14" s="86">
        <v>2771</v>
      </c>
      <c r="I14" s="86">
        <v>2102</v>
      </c>
      <c r="J14" s="86">
        <v>2775</v>
      </c>
    </row>
    <row r="15" spans="2:12" s="17" customFormat="1" ht="17.100000000000001" customHeight="1" thickBot="1" x14ac:dyDescent="0.25">
      <c r="B15" s="87" t="s">
        <v>24</v>
      </c>
      <c r="C15" s="88">
        <v>450</v>
      </c>
      <c r="D15" s="88">
        <v>532</v>
      </c>
      <c r="E15" s="88">
        <v>380</v>
      </c>
      <c r="F15" s="88">
        <v>548</v>
      </c>
      <c r="G15" s="88">
        <v>541</v>
      </c>
      <c r="H15" s="89">
        <v>427</v>
      </c>
      <c r="I15" s="89">
        <v>345</v>
      </c>
      <c r="J15" s="89">
        <v>472</v>
      </c>
    </row>
    <row r="16" spans="2:12" s="17" customFormat="1" ht="17.100000000000001" customHeight="1" thickBot="1" x14ac:dyDescent="0.25">
      <c r="B16" s="84" t="s">
        <v>16</v>
      </c>
      <c r="C16" s="85">
        <v>1292</v>
      </c>
      <c r="D16" s="85">
        <v>1419</v>
      </c>
      <c r="E16" s="85">
        <v>1077</v>
      </c>
      <c r="F16" s="85">
        <v>1481</v>
      </c>
      <c r="G16" s="85">
        <v>1302</v>
      </c>
      <c r="H16" s="86">
        <v>1154</v>
      </c>
      <c r="I16" s="86">
        <v>854</v>
      </c>
      <c r="J16" s="86">
        <v>1263</v>
      </c>
    </row>
    <row r="17" spans="2:13" s="17" customFormat="1" ht="17.100000000000001" customHeight="1" thickBot="1" x14ac:dyDescent="0.25">
      <c r="B17" s="87" t="s">
        <v>121</v>
      </c>
      <c r="C17" s="88">
        <v>3292</v>
      </c>
      <c r="D17" s="88">
        <v>3252</v>
      </c>
      <c r="E17" s="88">
        <v>2473</v>
      </c>
      <c r="F17" s="88">
        <v>3396</v>
      </c>
      <c r="G17" s="88">
        <v>3077</v>
      </c>
      <c r="H17" s="89">
        <v>2569</v>
      </c>
      <c r="I17" s="89">
        <v>2205</v>
      </c>
      <c r="J17" s="89">
        <v>2926</v>
      </c>
    </row>
    <row r="18" spans="2:13" s="17" customFormat="1" ht="17.100000000000001" customHeight="1" thickBot="1" x14ac:dyDescent="0.25">
      <c r="B18" s="84" t="s">
        <v>122</v>
      </c>
      <c r="C18" s="85">
        <v>862</v>
      </c>
      <c r="D18" s="85">
        <v>928</v>
      </c>
      <c r="E18" s="85">
        <v>633</v>
      </c>
      <c r="F18" s="85">
        <v>873</v>
      </c>
      <c r="G18" s="85">
        <v>852</v>
      </c>
      <c r="H18" s="86">
        <v>861</v>
      </c>
      <c r="I18" s="86">
        <v>581</v>
      </c>
      <c r="J18" s="86">
        <v>670</v>
      </c>
    </row>
    <row r="19" spans="2:13" s="17" customFormat="1" ht="17.100000000000001" customHeight="1" thickBot="1" x14ac:dyDescent="0.25">
      <c r="B19" s="87" t="s">
        <v>123</v>
      </c>
      <c r="C19" s="88">
        <v>320</v>
      </c>
      <c r="D19" s="88">
        <v>345</v>
      </c>
      <c r="E19" s="88">
        <v>263</v>
      </c>
      <c r="F19" s="88">
        <v>382</v>
      </c>
      <c r="G19" s="88">
        <v>298</v>
      </c>
      <c r="H19" s="89">
        <v>333</v>
      </c>
      <c r="I19" s="89">
        <v>232</v>
      </c>
      <c r="J19" s="89">
        <v>282</v>
      </c>
    </row>
    <row r="20" spans="2:13" s="17" customFormat="1" ht="17.100000000000001" customHeight="1" thickBot="1" x14ac:dyDescent="0.25">
      <c r="B20" s="84" t="s">
        <v>37</v>
      </c>
      <c r="C20" s="85">
        <v>1004</v>
      </c>
      <c r="D20" s="85">
        <v>1053</v>
      </c>
      <c r="E20" s="85">
        <v>716</v>
      </c>
      <c r="F20" s="85">
        <v>958</v>
      </c>
      <c r="G20" s="85">
        <v>1041</v>
      </c>
      <c r="H20" s="86">
        <v>889</v>
      </c>
      <c r="I20" s="86">
        <v>583</v>
      </c>
      <c r="J20" s="86">
        <v>917</v>
      </c>
    </row>
    <row r="21" spans="2:13" s="17" customFormat="1" ht="17.100000000000001" customHeight="1" thickBot="1" x14ac:dyDescent="0.25">
      <c r="B21" s="87" t="s">
        <v>17</v>
      </c>
      <c r="C21" s="88">
        <v>166</v>
      </c>
      <c r="D21" s="88">
        <v>189</v>
      </c>
      <c r="E21" s="88">
        <v>140</v>
      </c>
      <c r="F21" s="88">
        <v>171</v>
      </c>
      <c r="G21" s="88">
        <v>165</v>
      </c>
      <c r="H21" s="89">
        <v>108</v>
      </c>
      <c r="I21" s="89">
        <v>113</v>
      </c>
      <c r="J21" s="89">
        <v>165</v>
      </c>
    </row>
    <row r="22" spans="2:13" s="17" customFormat="1" ht="17.100000000000001" customHeight="1" thickBot="1" x14ac:dyDescent="0.25">
      <c r="B22" s="90" t="s">
        <v>130</v>
      </c>
      <c r="C22" s="91">
        <v>25043</v>
      </c>
      <c r="D22" s="91">
        <v>25636</v>
      </c>
      <c r="E22" s="91">
        <v>19324</v>
      </c>
      <c r="F22" s="91">
        <v>25655</v>
      </c>
      <c r="G22" s="91">
        <v>24241</v>
      </c>
      <c r="H22" s="92">
        <v>21348</v>
      </c>
      <c r="I22" s="92">
        <v>16444</v>
      </c>
      <c r="J22" s="92">
        <v>22391</v>
      </c>
      <c r="L22" s="65"/>
      <c r="M22" s="65"/>
    </row>
    <row r="23" spans="2:13" x14ac:dyDescent="0.2">
      <c r="H23" s="65"/>
      <c r="I23" s="17"/>
      <c r="J23" s="17"/>
    </row>
    <row r="25" spans="2:13" ht="39" customHeight="1" x14ac:dyDescent="0.2">
      <c r="B25" s="17"/>
      <c r="C25" s="26" t="s">
        <v>162</v>
      </c>
      <c r="D25" s="26" t="s">
        <v>652</v>
      </c>
      <c r="E25" s="26" t="s">
        <v>654</v>
      </c>
      <c r="F25" s="26" t="s">
        <v>656</v>
      </c>
    </row>
    <row r="26" spans="2:13" ht="17.100000000000001" customHeight="1" thickBot="1" x14ac:dyDescent="0.25">
      <c r="B26" s="39" t="s">
        <v>12</v>
      </c>
      <c r="C26" s="29">
        <f t="shared" ref="C26:F42" si="0">+(G5-C5)/C5</f>
        <v>-3.5263945287454586E-2</v>
      </c>
      <c r="D26" s="29">
        <f t="shared" si="0"/>
        <v>-0.25372837542254922</v>
      </c>
      <c r="E26" s="29">
        <f t="shared" si="0"/>
        <v>-0.21676454885210891</v>
      </c>
      <c r="F26" s="29">
        <f t="shared" si="0"/>
        <v>-0.20190212007132952</v>
      </c>
    </row>
    <row r="27" spans="2:13" ht="17.100000000000001" customHeight="1" thickBot="1" x14ac:dyDescent="0.25">
      <c r="B27" s="39" t="s">
        <v>13</v>
      </c>
      <c r="C27" s="29">
        <f t="shared" si="0"/>
        <v>-8.9030206677265494E-2</v>
      </c>
      <c r="D27" s="29">
        <f t="shared" si="0"/>
        <v>-0.18658892128279883</v>
      </c>
      <c r="E27" s="29">
        <f t="shared" si="0"/>
        <v>-6.0851926977687626E-3</v>
      </c>
      <c r="F27" s="29">
        <f t="shared" si="0"/>
        <v>-0.1</v>
      </c>
    </row>
    <row r="28" spans="2:13" ht="17.100000000000001" customHeight="1" thickBot="1" x14ac:dyDescent="0.25">
      <c r="B28" s="39" t="s">
        <v>120</v>
      </c>
      <c r="C28" s="29">
        <f t="shared" si="0"/>
        <v>-0.10849909584086799</v>
      </c>
      <c r="D28" s="29">
        <f t="shared" si="0"/>
        <v>-1.0660980810234541E-2</v>
      </c>
      <c r="E28" s="29">
        <f t="shared" si="0"/>
        <v>-7.9787234042553196E-2</v>
      </c>
      <c r="F28" s="29">
        <f t="shared" si="0"/>
        <v>-0.16014897579143389</v>
      </c>
    </row>
    <row r="29" spans="2:13" ht="17.100000000000001" customHeight="1" thickBot="1" x14ac:dyDescent="0.25">
      <c r="B29" s="39" t="s">
        <v>53</v>
      </c>
      <c r="C29" s="29">
        <f t="shared" si="0"/>
        <v>-8.4151472650771386E-3</v>
      </c>
      <c r="D29" s="29">
        <f t="shared" si="0"/>
        <v>-9.8176718092566617E-2</v>
      </c>
      <c r="E29" s="29">
        <f t="shared" si="0"/>
        <v>-2.6415094339622643E-2</v>
      </c>
      <c r="F29" s="29">
        <f t="shared" si="0"/>
        <v>1.0043041606886656E-2</v>
      </c>
    </row>
    <row r="30" spans="2:13" ht="17.100000000000001" customHeight="1" thickBot="1" x14ac:dyDescent="0.25">
      <c r="B30" s="39" t="s">
        <v>14</v>
      </c>
      <c r="C30" s="29">
        <f t="shared" si="0"/>
        <v>2.9102667744543249E-2</v>
      </c>
      <c r="D30" s="29">
        <f t="shared" si="0"/>
        <v>-0.23841059602649006</v>
      </c>
      <c r="E30" s="29">
        <f t="shared" si="0"/>
        <v>-0.15949820788530467</v>
      </c>
      <c r="F30" s="29">
        <f t="shared" si="0"/>
        <v>-8.2542001460920375E-2</v>
      </c>
    </row>
    <row r="31" spans="2:13" ht="17.100000000000001" customHeight="1" thickBot="1" x14ac:dyDescent="0.25">
      <c r="B31" s="39" t="s">
        <v>15</v>
      </c>
      <c r="C31" s="29">
        <f t="shared" si="0"/>
        <v>2.2222222222222223E-2</v>
      </c>
      <c r="D31" s="29">
        <f t="shared" si="0"/>
        <v>-7.1684587813620068E-2</v>
      </c>
      <c r="E31" s="29">
        <f t="shared" si="0"/>
        <v>-0.14814814814814814</v>
      </c>
      <c r="F31" s="29">
        <f t="shared" si="0"/>
        <v>-0.12162162162162163</v>
      </c>
    </row>
    <row r="32" spans="2:13" ht="17.100000000000001" customHeight="1" thickBot="1" x14ac:dyDescent="0.25">
      <c r="B32" s="39" t="s">
        <v>52</v>
      </c>
      <c r="C32" s="29">
        <f t="shared" si="0"/>
        <v>-4.9348230912476726E-2</v>
      </c>
      <c r="D32" s="29">
        <f t="shared" si="0"/>
        <v>-0.13751169317118803</v>
      </c>
      <c r="E32" s="29">
        <f t="shared" si="0"/>
        <v>-0.21197007481296759</v>
      </c>
      <c r="F32" s="29">
        <f t="shared" si="0"/>
        <v>-0.19108280254777071</v>
      </c>
    </row>
    <row r="33" spans="1:26" ht="17.100000000000001" customHeight="1" thickBot="1" x14ac:dyDescent="0.25">
      <c r="B33" s="39" t="s">
        <v>36</v>
      </c>
      <c r="C33" s="29">
        <f t="shared" si="0"/>
        <v>4.5286506469500921E-2</v>
      </c>
      <c r="D33" s="29">
        <f t="shared" si="0"/>
        <v>-0.11301989150090416</v>
      </c>
      <c r="E33" s="29">
        <f t="shared" si="0"/>
        <v>-0.15276145710928318</v>
      </c>
      <c r="F33" s="29">
        <f t="shared" si="0"/>
        <v>-0.15119145439605589</v>
      </c>
    </row>
    <row r="34" spans="1:26" ht="17.100000000000001" customHeight="1" thickBot="1" x14ac:dyDescent="0.25">
      <c r="B34" s="39" t="s">
        <v>23</v>
      </c>
      <c r="C34" s="29">
        <f t="shared" si="0"/>
        <v>-5.9897051941974734E-2</v>
      </c>
      <c r="D34" s="29">
        <f t="shared" si="0"/>
        <v>-0.10217669654289373</v>
      </c>
      <c r="E34" s="29">
        <f t="shared" si="0"/>
        <v>-0.1519389701207883</v>
      </c>
      <c r="F34" s="29">
        <f t="shared" si="0"/>
        <v>-6.4434297311009636E-2</v>
      </c>
    </row>
    <row r="35" spans="1:26" ht="17.100000000000001" customHeight="1" thickBot="1" x14ac:dyDescent="0.25">
      <c r="B35" s="39" t="s">
        <v>54</v>
      </c>
      <c r="C35" s="29">
        <f t="shared" si="0"/>
        <v>-6.0625604643663338E-2</v>
      </c>
      <c r="D35" s="29">
        <f t="shared" si="0"/>
        <v>-0.12087563451776649</v>
      </c>
      <c r="E35" s="29">
        <f t="shared" si="0"/>
        <v>-0.11158072696534235</v>
      </c>
      <c r="F35" s="29">
        <f t="shared" si="0"/>
        <v>-6.3133018230925056E-2</v>
      </c>
    </row>
    <row r="36" spans="1:26" ht="17.100000000000001" customHeight="1" thickBot="1" x14ac:dyDescent="0.25">
      <c r="B36" s="39" t="s">
        <v>24</v>
      </c>
      <c r="C36" s="29">
        <f t="shared" si="0"/>
        <v>0.20222222222222222</v>
      </c>
      <c r="D36" s="29">
        <f t="shared" si="0"/>
        <v>-0.19736842105263158</v>
      </c>
      <c r="E36" s="29">
        <f t="shared" si="0"/>
        <v>-9.2105263157894732E-2</v>
      </c>
      <c r="F36" s="29">
        <f t="shared" si="0"/>
        <v>-0.13868613138686131</v>
      </c>
    </row>
    <row r="37" spans="1:26" ht="17.100000000000001" customHeight="1" thickBot="1" x14ac:dyDescent="0.25">
      <c r="B37" s="39" t="s">
        <v>16</v>
      </c>
      <c r="C37" s="29">
        <f t="shared" si="0"/>
        <v>7.7399380804953561E-3</v>
      </c>
      <c r="D37" s="29">
        <f t="shared" si="0"/>
        <v>-0.18675123326286117</v>
      </c>
      <c r="E37" s="29">
        <f t="shared" si="0"/>
        <v>-0.20705663881151345</v>
      </c>
      <c r="F37" s="29">
        <f t="shared" si="0"/>
        <v>-0.14719783929777178</v>
      </c>
    </row>
    <row r="38" spans="1:26" ht="17.100000000000001" customHeight="1" thickBot="1" x14ac:dyDescent="0.25">
      <c r="B38" s="39" t="s">
        <v>121</v>
      </c>
      <c r="C38" s="29">
        <f t="shared" si="0"/>
        <v>-6.5309842041312266E-2</v>
      </c>
      <c r="D38" s="29">
        <f t="shared" si="0"/>
        <v>-0.21002460024600245</v>
      </c>
      <c r="E38" s="29">
        <f t="shared" si="0"/>
        <v>-0.10837040032349374</v>
      </c>
      <c r="F38" s="29">
        <f t="shared" si="0"/>
        <v>-0.13839811542991756</v>
      </c>
    </row>
    <row r="39" spans="1:26" ht="17.100000000000001" customHeight="1" thickBot="1" x14ac:dyDescent="0.25">
      <c r="B39" s="39" t="s">
        <v>122</v>
      </c>
      <c r="C39" s="29">
        <f t="shared" si="0"/>
        <v>-1.1600928074245939E-2</v>
      </c>
      <c r="D39" s="29">
        <f t="shared" si="0"/>
        <v>-7.2198275862068964E-2</v>
      </c>
      <c r="E39" s="29">
        <f t="shared" si="0"/>
        <v>-8.2148499210110582E-2</v>
      </c>
      <c r="F39" s="29">
        <f t="shared" si="0"/>
        <v>-0.23253150057273769</v>
      </c>
    </row>
    <row r="40" spans="1:26" ht="17.100000000000001" customHeight="1" thickBot="1" x14ac:dyDescent="0.25">
      <c r="B40" s="39" t="s">
        <v>123</v>
      </c>
      <c r="C40" s="29">
        <f t="shared" si="0"/>
        <v>-6.8750000000000006E-2</v>
      </c>
      <c r="D40" s="29">
        <f t="shared" si="0"/>
        <v>-3.4782608695652174E-2</v>
      </c>
      <c r="E40" s="29">
        <f t="shared" si="0"/>
        <v>-0.11787072243346007</v>
      </c>
      <c r="F40" s="29">
        <f t="shared" si="0"/>
        <v>-0.26178010471204188</v>
      </c>
    </row>
    <row r="41" spans="1:26" ht="17.100000000000001" customHeight="1" thickBot="1" x14ac:dyDescent="0.25">
      <c r="B41" s="39" t="s">
        <v>37</v>
      </c>
      <c r="C41" s="29">
        <f t="shared" si="0"/>
        <v>3.6852589641434265E-2</v>
      </c>
      <c r="D41" s="29">
        <f t="shared" si="0"/>
        <v>-0.15574548907882241</v>
      </c>
      <c r="E41" s="29">
        <f t="shared" si="0"/>
        <v>-0.18575418994413409</v>
      </c>
      <c r="F41" s="29">
        <f t="shared" si="0"/>
        <v>-4.2797494780793317E-2</v>
      </c>
    </row>
    <row r="42" spans="1:26" ht="17.100000000000001" customHeight="1" thickBot="1" x14ac:dyDescent="0.25">
      <c r="B42" s="39" t="s">
        <v>17</v>
      </c>
      <c r="C42" s="29">
        <f t="shared" si="0"/>
        <v>-6.024096385542169E-3</v>
      </c>
      <c r="D42" s="29">
        <f t="shared" si="0"/>
        <v>-0.42857142857142855</v>
      </c>
      <c r="E42" s="29">
        <f t="shared" si="0"/>
        <v>-0.19285714285714287</v>
      </c>
      <c r="F42" s="29">
        <f t="shared" si="0"/>
        <v>-3.5087719298245612E-2</v>
      </c>
    </row>
    <row r="43" spans="1:26" ht="17.100000000000001" customHeight="1" thickBot="1" x14ac:dyDescent="0.25">
      <c r="B43" s="40" t="s">
        <v>25</v>
      </c>
      <c r="C43" s="43">
        <f>+(G22-C22)/C22</f>
        <v>-3.2024917142514875E-2</v>
      </c>
      <c r="D43" s="43">
        <f>+(H22-D22)/D22</f>
        <v>-0.16726478389764393</v>
      </c>
      <c r="E43" s="43">
        <f>+(I22-E22)/E22</f>
        <v>-0.14903746636307183</v>
      </c>
      <c r="F43" s="43">
        <f>+(J22-F22)/F22</f>
        <v>-0.12722666146949912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5" ht="39" customHeight="1" x14ac:dyDescent="0.2">
      <c r="A49" s="57"/>
      <c r="B49" s="93" t="s">
        <v>650</v>
      </c>
      <c r="C49" s="78" t="s">
        <v>159</v>
      </c>
      <c r="D49" s="78" t="s">
        <v>163</v>
      </c>
      <c r="E49" s="78" t="s">
        <v>164</v>
      </c>
      <c r="F49" s="78" t="s">
        <v>165</v>
      </c>
      <c r="G49" s="79" t="s">
        <v>161</v>
      </c>
      <c r="H49" s="80" t="s">
        <v>651</v>
      </c>
      <c r="I49" s="80" t="s">
        <v>653</v>
      </c>
      <c r="J49" s="80" t="s">
        <v>655</v>
      </c>
      <c r="K49" s="57"/>
      <c r="L49" s="57"/>
      <c r="M49" s="57"/>
      <c r="N49" s="57"/>
      <c r="O49" s="57"/>
      <c r="P49" s="57"/>
      <c r="Q49" s="57"/>
      <c r="R49" s="57">
        <v>2023</v>
      </c>
      <c r="Y49" s="57">
        <v>2025</v>
      </c>
    </row>
    <row r="50" spans="1:25" ht="15" thickBot="1" x14ac:dyDescent="0.25">
      <c r="A50" s="57"/>
      <c r="B50" s="81" t="s">
        <v>131</v>
      </c>
      <c r="C50" s="94">
        <f>+C5/$R50*100000</f>
        <v>53.457839028266967</v>
      </c>
      <c r="D50" s="94">
        <f t="shared" ref="D50:J59" si="1">+D5/$Y50*100000</f>
        <v>56.909824803970039</v>
      </c>
      <c r="E50" s="94">
        <f t="shared" si="1"/>
        <v>42.390973099159233</v>
      </c>
      <c r="F50" s="94">
        <f t="shared" si="1"/>
        <v>57.113518748386717</v>
      </c>
      <c r="G50" s="94">
        <f t="shared" si="1"/>
        <v>51.081914727604044</v>
      </c>
      <c r="H50" s="94">
        <f t="shared" si="1"/>
        <v>42.470187410876825</v>
      </c>
      <c r="I50" s="94">
        <f t="shared" si="1"/>
        <v>33.202112939918095</v>
      </c>
      <c r="J50" s="94">
        <f t="shared" si="1"/>
        <v>45.582178228353811</v>
      </c>
      <c r="K50" s="57"/>
      <c r="L50" s="57"/>
      <c r="M50" s="57"/>
      <c r="N50" s="57"/>
      <c r="O50" s="57"/>
      <c r="P50" s="57"/>
      <c r="Q50" s="57"/>
      <c r="R50" s="57">
        <v>8752692</v>
      </c>
      <c r="Y50" s="57">
        <v>8836787</v>
      </c>
    </row>
    <row r="51" spans="1:25" ht="15" thickBot="1" x14ac:dyDescent="0.25">
      <c r="A51" s="57"/>
      <c r="B51" s="84" t="s">
        <v>132</v>
      </c>
      <c r="C51" s="95">
        <f t="shared" ref="C51:C67" si="2">+C6/$Y51*100000</f>
        <v>46.290436057379537</v>
      </c>
      <c r="D51" s="95">
        <f t="shared" si="1"/>
        <v>50.485276844773232</v>
      </c>
      <c r="E51" s="95">
        <f t="shared" si="1"/>
        <v>36.281693126054229</v>
      </c>
      <c r="F51" s="95">
        <f t="shared" si="1"/>
        <v>50.043714656626527</v>
      </c>
      <c r="G51" s="95">
        <f t="shared" si="1"/>
        <v>42.169188968010289</v>
      </c>
      <c r="H51" s="95">
        <f t="shared" si="1"/>
        <v>41.065283497643527</v>
      </c>
      <c r="I51" s="95">
        <f t="shared" si="1"/>
        <v>36.060912031980877</v>
      </c>
      <c r="J51" s="95">
        <f t="shared" si="1"/>
        <v>45.039343190963869</v>
      </c>
      <c r="K51" s="57"/>
      <c r="L51" s="57"/>
      <c r="M51" s="57"/>
      <c r="N51" s="57"/>
      <c r="O51" s="57"/>
      <c r="P51" s="57"/>
      <c r="Q51" s="57"/>
      <c r="R51" s="57">
        <v>1341289</v>
      </c>
      <c r="Y51" s="57">
        <v>1358812</v>
      </c>
    </row>
    <row r="52" spans="1:25" ht="15" thickBot="1" x14ac:dyDescent="0.25">
      <c r="A52" s="57"/>
      <c r="B52" s="87" t="s">
        <v>133</v>
      </c>
      <c r="C52" s="96">
        <f t="shared" si="2"/>
        <v>54.561832961859011</v>
      </c>
      <c r="D52" s="96">
        <f t="shared" si="1"/>
        <v>46.27395960056397</v>
      </c>
      <c r="E52" s="96">
        <f t="shared" si="1"/>
        <v>37.098099807701601</v>
      </c>
      <c r="F52" s="96">
        <f t="shared" si="1"/>
        <v>52.983190416850434</v>
      </c>
      <c r="G52" s="96">
        <f t="shared" si="1"/>
        <v>48.641923418076843</v>
      </c>
      <c r="H52" s="96">
        <f t="shared" si="1"/>
        <v>45.78063380524879</v>
      </c>
      <c r="I52" s="96">
        <f t="shared" si="1"/>
        <v>34.138145035810517</v>
      </c>
      <c r="J52" s="96">
        <f t="shared" si="1"/>
        <v>44.497986737429315</v>
      </c>
      <c r="K52" s="57"/>
      <c r="L52" s="57"/>
      <c r="M52" s="57"/>
      <c r="N52" s="57"/>
      <c r="O52" s="57"/>
      <c r="P52" s="57"/>
      <c r="Q52" s="57"/>
      <c r="R52" s="57">
        <v>1006060</v>
      </c>
      <c r="Y52" s="57">
        <v>1013529</v>
      </c>
    </row>
    <row r="53" spans="1:25" ht="15" thickBot="1" x14ac:dyDescent="0.25">
      <c r="A53" s="57"/>
      <c r="B53" s="84" t="s">
        <v>53</v>
      </c>
      <c r="C53" s="95">
        <f t="shared" si="2"/>
        <v>57.61709280149983</v>
      </c>
      <c r="D53" s="95">
        <f t="shared" si="1"/>
        <v>57.61709280149983</v>
      </c>
      <c r="E53" s="95">
        <f t="shared" si="1"/>
        <v>42.828975013737598</v>
      </c>
      <c r="F53" s="95">
        <f t="shared" si="1"/>
        <v>56.324142612405858</v>
      </c>
      <c r="G53" s="95">
        <f t="shared" si="1"/>
        <v>57.132236480589583</v>
      </c>
      <c r="H53" s="95">
        <f t="shared" si="1"/>
        <v>51.960435724213724</v>
      </c>
      <c r="I53" s="95">
        <f t="shared" si="1"/>
        <v>41.697643598280379</v>
      </c>
      <c r="J53" s="95">
        <f t="shared" si="1"/>
        <v>56.889808320134463</v>
      </c>
      <c r="K53" s="57"/>
      <c r="L53" s="57"/>
      <c r="M53" s="57"/>
      <c r="N53" s="57"/>
      <c r="O53" s="57"/>
      <c r="P53" s="57"/>
      <c r="Q53" s="57"/>
      <c r="R53" s="57">
        <v>1209906</v>
      </c>
      <c r="Y53" s="57">
        <v>1237480</v>
      </c>
    </row>
    <row r="54" spans="1:25" ht="15" thickBot="1" x14ac:dyDescent="0.25">
      <c r="A54" s="57"/>
      <c r="B54" s="87" t="s">
        <v>14</v>
      </c>
      <c r="C54" s="96">
        <f t="shared" si="2"/>
        <v>54.978364213662729</v>
      </c>
      <c r="D54" s="96">
        <f t="shared" si="1"/>
        <v>67.111826970598798</v>
      </c>
      <c r="E54" s="96">
        <f t="shared" si="1"/>
        <v>49.60052907231011</v>
      </c>
      <c r="F54" s="96">
        <f t="shared" si="1"/>
        <v>60.84509345877467</v>
      </c>
      <c r="G54" s="96">
        <f t="shared" si="1"/>
        <v>56.578381280511437</v>
      </c>
      <c r="H54" s="96">
        <f t="shared" si="1"/>
        <v>51.111656302111662</v>
      </c>
      <c r="I54" s="96">
        <f t="shared" si="1"/>
        <v>41.689333575113693</v>
      </c>
      <c r="J54" s="96">
        <f t="shared" si="1"/>
        <v>55.822817665610657</v>
      </c>
      <c r="K54" s="57"/>
      <c r="L54" s="57"/>
      <c r="M54" s="57"/>
      <c r="N54" s="57"/>
      <c r="O54" s="57"/>
      <c r="P54" s="57"/>
      <c r="Q54" s="57"/>
      <c r="R54" s="57">
        <v>2213016</v>
      </c>
      <c r="Y54" s="57">
        <v>2249976</v>
      </c>
    </row>
    <row r="55" spans="1:25" ht="15" thickBot="1" x14ac:dyDescent="0.25">
      <c r="A55" s="57"/>
      <c r="B55" s="84" t="s">
        <v>15</v>
      </c>
      <c r="C55" s="95">
        <f t="shared" si="2"/>
        <v>53.033517182859569</v>
      </c>
      <c r="D55" s="95">
        <f t="shared" si="1"/>
        <v>46.972543790532761</v>
      </c>
      <c r="E55" s="95">
        <f t="shared" si="1"/>
        <v>36.365840353960849</v>
      </c>
      <c r="F55" s="95">
        <f t="shared" si="1"/>
        <v>49.834670114687079</v>
      </c>
      <c r="G55" s="95">
        <f t="shared" si="1"/>
        <v>54.212039786923114</v>
      </c>
      <c r="H55" s="95">
        <f t="shared" si="1"/>
        <v>43.605336350351202</v>
      </c>
      <c r="I55" s="95">
        <f t="shared" si="1"/>
        <v>30.978308449670351</v>
      </c>
      <c r="J55" s="95">
        <f t="shared" si="1"/>
        <v>43.773696722360278</v>
      </c>
      <c r="K55" s="57"/>
      <c r="L55" s="57"/>
      <c r="M55" s="57"/>
      <c r="N55" s="57"/>
      <c r="O55" s="57"/>
      <c r="P55" s="57"/>
      <c r="Q55" s="57"/>
      <c r="R55" s="57">
        <v>588387</v>
      </c>
      <c r="Y55" s="57">
        <v>593964</v>
      </c>
    </row>
    <row r="56" spans="1:25" ht="15" thickBot="1" x14ac:dyDescent="0.25">
      <c r="A56" s="57"/>
      <c r="B56" s="87" t="s">
        <v>662</v>
      </c>
      <c r="C56" s="96">
        <f t="shared" si="2"/>
        <v>44.777986241400875</v>
      </c>
      <c r="D56" s="96">
        <f t="shared" si="1"/>
        <v>44.569522618303104</v>
      </c>
      <c r="E56" s="96">
        <f t="shared" si="1"/>
        <v>33.437565144882214</v>
      </c>
      <c r="F56" s="96">
        <f t="shared" si="1"/>
        <v>45.820304356889721</v>
      </c>
      <c r="G56" s="96">
        <f t="shared" si="1"/>
        <v>42.56827183656452</v>
      </c>
      <c r="H56" s="96">
        <f t="shared" si="1"/>
        <v>38.440692099228684</v>
      </c>
      <c r="I56" s="96">
        <f t="shared" si="1"/>
        <v>26.349801959558057</v>
      </c>
      <c r="J56" s="96">
        <f t="shared" si="1"/>
        <v>37.064832186783406</v>
      </c>
      <c r="K56" s="57"/>
      <c r="L56" s="57"/>
      <c r="M56" s="57"/>
      <c r="N56" s="57"/>
      <c r="O56" s="57"/>
      <c r="P56" s="57"/>
      <c r="Q56" s="57"/>
      <c r="R56" s="57">
        <v>2383703</v>
      </c>
      <c r="Y56" s="57">
        <v>2398500</v>
      </c>
    </row>
    <row r="57" spans="1:25" ht="15" thickBot="1" x14ac:dyDescent="0.25">
      <c r="A57" s="57"/>
      <c r="B57" s="84" t="s">
        <v>134</v>
      </c>
      <c r="C57" s="95">
        <f t="shared" si="2"/>
        <v>51.056183507814616</v>
      </c>
      <c r="D57" s="95">
        <f t="shared" si="1"/>
        <v>52.188668169725482</v>
      </c>
      <c r="E57" s="95">
        <f t="shared" si="1"/>
        <v>40.156018636922582</v>
      </c>
      <c r="F57" s="95">
        <f t="shared" si="1"/>
        <v>57.42640973106321</v>
      </c>
      <c r="G57" s="95">
        <f t="shared" si="1"/>
        <v>53.368339692549284</v>
      </c>
      <c r="H57" s="95">
        <f t="shared" si="1"/>
        <v>46.290310555606411</v>
      </c>
      <c r="I57" s="95">
        <f t="shared" si="1"/>
        <v>34.02172671823876</v>
      </c>
      <c r="J57" s="95">
        <f t="shared" si="1"/>
        <v>48.744027323079941</v>
      </c>
      <c r="K57" s="57"/>
      <c r="L57" s="57"/>
      <c r="M57" s="57" t="s">
        <v>158</v>
      </c>
      <c r="N57" s="57"/>
      <c r="O57" s="57"/>
      <c r="P57" s="57"/>
      <c r="Q57" s="57"/>
      <c r="R57" s="57">
        <v>2084086</v>
      </c>
      <c r="Y57" s="57">
        <v>2119234</v>
      </c>
    </row>
    <row r="58" spans="1:25" ht="15" thickBot="1" x14ac:dyDescent="0.25">
      <c r="A58" s="57"/>
      <c r="B58" s="87" t="s">
        <v>23</v>
      </c>
      <c r="C58" s="96">
        <f t="shared" si="2"/>
        <v>52.465761916657506</v>
      </c>
      <c r="D58" s="96">
        <f t="shared" si="1"/>
        <v>47.93607868145709</v>
      </c>
      <c r="E58" s="96">
        <f t="shared" si="1"/>
        <v>38.61892536027247</v>
      </c>
      <c r="F58" s="96">
        <f t="shared" si="1"/>
        <v>48.390274561409434</v>
      </c>
      <c r="G58" s="96">
        <f t="shared" si="1"/>
        <v>49.323217449960197</v>
      </c>
      <c r="H58" s="96">
        <f t="shared" si="1"/>
        <v>43.038128516565564</v>
      </c>
      <c r="I58" s="96">
        <f t="shared" si="1"/>
        <v>32.751205613861075</v>
      </c>
      <c r="J58" s="96">
        <f t="shared" si="1"/>
        <v>45.272281223358192</v>
      </c>
      <c r="K58" s="57"/>
      <c r="L58" s="57"/>
      <c r="M58" s="57"/>
      <c r="N58" s="57"/>
      <c r="O58" s="57"/>
      <c r="P58" s="57"/>
      <c r="Q58" s="57"/>
      <c r="R58" s="57">
        <v>7901963</v>
      </c>
      <c r="Y58" s="57">
        <v>8146265</v>
      </c>
    </row>
    <row r="59" spans="1:25" ht="15" thickBot="1" x14ac:dyDescent="0.25">
      <c r="A59" s="57"/>
      <c r="B59" s="84" t="s">
        <v>135</v>
      </c>
      <c r="C59" s="95">
        <f t="shared" si="2"/>
        <v>57.257937499296041</v>
      </c>
      <c r="D59" s="95">
        <f t="shared" si="1"/>
        <v>58.19961915439572</v>
      </c>
      <c r="E59" s="95">
        <f t="shared" si="1"/>
        <v>43.686643058153642</v>
      </c>
      <c r="F59" s="95">
        <f t="shared" si="1"/>
        <v>54.691393380494972</v>
      </c>
      <c r="G59" s="95">
        <f t="shared" si="1"/>
        <v>53.786640417752146</v>
      </c>
      <c r="H59" s="95">
        <f t="shared" si="1"/>
        <v>51.164703260415784</v>
      </c>
      <c r="I59" s="95">
        <f t="shared" si="1"/>
        <v>38.812055667049428</v>
      </c>
      <c r="J59" s="95">
        <f t="shared" si="1"/>
        <v>51.238560645129489</v>
      </c>
      <c r="K59" s="57"/>
      <c r="L59" s="57"/>
      <c r="M59" s="57"/>
      <c r="N59" s="57"/>
      <c r="O59" s="57"/>
      <c r="P59" s="57"/>
      <c r="Q59" s="57"/>
      <c r="R59" s="57">
        <v>5216195</v>
      </c>
      <c r="Y59" s="57">
        <v>5415843</v>
      </c>
    </row>
    <row r="60" spans="1:25" ht="15" thickBot="1" x14ac:dyDescent="0.25">
      <c r="A60" s="57"/>
      <c r="B60" s="87" t="s">
        <v>24</v>
      </c>
      <c r="C60" s="96">
        <f t="shared" si="2"/>
        <v>42.79038984897845</v>
      </c>
      <c r="D60" s="96">
        <f t="shared" ref="D60:J67" si="3">+D15/$Y60*100000</f>
        <v>50.587749777014523</v>
      </c>
      <c r="E60" s="96">
        <f t="shared" si="3"/>
        <v>36.134106983581802</v>
      </c>
      <c r="F60" s="96">
        <f t="shared" si="3"/>
        <v>52.109185860533756</v>
      </c>
      <c r="G60" s="96">
        <f t="shared" si="3"/>
        <v>51.443557573994092</v>
      </c>
      <c r="H60" s="96">
        <f t="shared" si="3"/>
        <v>40.603325478919551</v>
      </c>
      <c r="I60" s="96">
        <f t="shared" si="3"/>
        <v>32.805965550883478</v>
      </c>
      <c r="J60" s="96">
        <f t="shared" si="3"/>
        <v>44.882364463817396</v>
      </c>
      <c r="K60" s="57"/>
      <c r="L60" s="57"/>
      <c r="M60" s="57"/>
      <c r="N60" s="57"/>
      <c r="O60" s="57"/>
      <c r="P60" s="57"/>
      <c r="Q60" s="57"/>
      <c r="R60" s="57">
        <v>1054306</v>
      </c>
      <c r="Y60" s="57">
        <v>1051638</v>
      </c>
    </row>
    <row r="61" spans="1:25" ht="15" thickBot="1" x14ac:dyDescent="0.25">
      <c r="A61" s="57"/>
      <c r="B61" s="84" t="s">
        <v>16</v>
      </c>
      <c r="C61" s="95">
        <f t="shared" si="2"/>
        <v>47.619591702544149</v>
      </c>
      <c r="D61" s="95">
        <f t="shared" si="3"/>
        <v>52.300464880735404</v>
      </c>
      <c r="E61" s="95">
        <f t="shared" si="3"/>
        <v>39.695278841826664</v>
      </c>
      <c r="F61" s="95">
        <f t="shared" si="3"/>
        <v>54.58561556615161</v>
      </c>
      <c r="G61" s="95">
        <f t="shared" si="3"/>
        <v>47.988164393740313</v>
      </c>
      <c r="H61" s="95">
        <f t="shared" si="3"/>
        <v>42.533288564037107</v>
      </c>
      <c r="I61" s="95">
        <f t="shared" si="3"/>
        <v>31.476107828152248</v>
      </c>
      <c r="J61" s="95">
        <f t="shared" si="3"/>
        <v>46.550730898075273</v>
      </c>
      <c r="K61" s="57"/>
      <c r="L61" s="57"/>
      <c r="M61" s="57"/>
      <c r="N61" s="57"/>
      <c r="O61" s="57"/>
      <c r="P61" s="57"/>
      <c r="Q61" s="57"/>
      <c r="R61" s="57">
        <v>2699424</v>
      </c>
      <c r="Y61" s="57">
        <v>2713169</v>
      </c>
    </row>
    <row r="62" spans="1:25" ht="15" thickBot="1" x14ac:dyDescent="0.25">
      <c r="A62" s="57"/>
      <c r="B62" s="87" t="s">
        <v>136</v>
      </c>
      <c r="C62" s="96">
        <f t="shared" si="2"/>
        <v>46.125622825513858</v>
      </c>
      <c r="D62" s="96">
        <f t="shared" si="3"/>
        <v>45.56516568304103</v>
      </c>
      <c r="E62" s="96">
        <f t="shared" si="3"/>
        <v>34.650262833382676</v>
      </c>
      <c r="F62" s="96">
        <f t="shared" si="3"/>
        <v>47.582811395943217</v>
      </c>
      <c r="G62" s="96">
        <f t="shared" si="3"/>
        <v>43.113165684722397</v>
      </c>
      <c r="H62" s="96">
        <f t="shared" si="3"/>
        <v>35.99535997531747</v>
      </c>
      <c r="I62" s="96">
        <f t="shared" si="3"/>
        <v>30.89519997881472</v>
      </c>
      <c r="J62" s="96">
        <f t="shared" si="3"/>
        <v>40.997439971887474</v>
      </c>
      <c r="K62" s="57"/>
      <c r="L62" s="57"/>
      <c r="M62" s="57"/>
      <c r="N62" s="57"/>
      <c r="O62" s="57"/>
      <c r="P62" s="57"/>
      <c r="Q62" s="57"/>
      <c r="R62" s="57">
        <v>6871903</v>
      </c>
      <c r="Y62" s="57">
        <v>7137031</v>
      </c>
    </row>
    <row r="63" spans="1:25" ht="15" thickBot="1" x14ac:dyDescent="0.25">
      <c r="A63" s="57"/>
      <c r="B63" s="84" t="s">
        <v>137</v>
      </c>
      <c r="C63" s="95">
        <f t="shared" si="2"/>
        <v>54.243243821493159</v>
      </c>
      <c r="D63" s="95">
        <f t="shared" si="3"/>
        <v>58.396438824066884</v>
      </c>
      <c r="E63" s="95">
        <f t="shared" si="3"/>
        <v>39.832915706502519</v>
      </c>
      <c r="F63" s="95">
        <f t="shared" si="3"/>
        <v>54.935442988588782</v>
      </c>
      <c r="G63" s="95">
        <f t="shared" si="3"/>
        <v>53.613971851406234</v>
      </c>
      <c r="H63" s="95">
        <f t="shared" si="3"/>
        <v>54.180316624484469</v>
      </c>
      <c r="I63" s="95">
        <f t="shared" si="3"/>
        <v>36.560701462050496</v>
      </c>
      <c r="J63" s="95">
        <f t="shared" si="3"/>
        <v>42.161221995824157</v>
      </c>
      <c r="K63" s="57"/>
      <c r="L63" s="57"/>
      <c r="M63" s="57"/>
      <c r="N63" s="57"/>
      <c r="O63" s="57"/>
      <c r="P63" s="57"/>
      <c r="Q63" s="57"/>
      <c r="R63" s="57">
        <v>1551692</v>
      </c>
      <c r="Y63" s="57">
        <v>1589138</v>
      </c>
    </row>
    <row r="64" spans="1:25" ht="15" thickBot="1" x14ac:dyDescent="0.25">
      <c r="A64" s="57"/>
      <c r="B64" s="87" t="s">
        <v>138</v>
      </c>
      <c r="C64" s="96">
        <f t="shared" si="2"/>
        <v>46.817849305047545</v>
      </c>
      <c r="D64" s="96">
        <f t="shared" si="3"/>
        <v>50.475493782004392</v>
      </c>
      <c r="E64" s="96">
        <f t="shared" si="3"/>
        <v>38.478419897585951</v>
      </c>
      <c r="F64" s="96">
        <f t="shared" si="3"/>
        <v>55.88880760790051</v>
      </c>
      <c r="G64" s="96">
        <f t="shared" si="3"/>
        <v>43.599122165325532</v>
      </c>
      <c r="H64" s="96">
        <f t="shared" si="3"/>
        <v>48.719824433065106</v>
      </c>
      <c r="I64" s="96">
        <f t="shared" si="3"/>
        <v>33.942940746159472</v>
      </c>
      <c r="J64" s="96">
        <f t="shared" si="3"/>
        <v>41.258229700073151</v>
      </c>
      <c r="K64" s="57"/>
      <c r="L64" s="57"/>
      <c r="M64" s="57"/>
      <c r="N64" s="57"/>
      <c r="O64" s="57"/>
      <c r="P64" s="57"/>
      <c r="Q64" s="57"/>
      <c r="R64" s="57">
        <v>672155</v>
      </c>
      <c r="Y64" s="57">
        <v>683500</v>
      </c>
    </row>
    <row r="65" spans="1:25" ht="15" thickBot="1" x14ac:dyDescent="0.25">
      <c r="A65" s="57"/>
      <c r="B65" s="84" t="s">
        <v>139</v>
      </c>
      <c r="C65" s="95">
        <f t="shared" si="2"/>
        <v>44.774615112235338</v>
      </c>
      <c r="D65" s="95">
        <f t="shared" si="3"/>
        <v>46.959830391617338</v>
      </c>
      <c r="E65" s="95">
        <f t="shared" si="3"/>
        <v>31.930900817092127</v>
      </c>
      <c r="F65" s="95">
        <f t="shared" si="3"/>
        <v>42.723188523427737</v>
      </c>
      <c r="G65" s="95">
        <f t="shared" si="3"/>
        <v>46.424675629319701</v>
      </c>
      <c r="H65" s="95">
        <f t="shared" si="3"/>
        <v>39.646048640216343</v>
      </c>
      <c r="I65" s="95">
        <f t="shared" si="3"/>
        <v>25.999602201626693</v>
      </c>
      <c r="J65" s="95">
        <f t="shared" si="3"/>
        <v>40.894743085577488</v>
      </c>
      <c r="K65" s="57"/>
      <c r="L65" s="57"/>
      <c r="M65" s="57"/>
      <c r="N65" s="57"/>
      <c r="O65" s="57"/>
      <c r="P65" s="57"/>
      <c r="Q65" s="57"/>
      <c r="R65" s="57">
        <v>2216302</v>
      </c>
      <c r="Y65" s="57">
        <v>2242342</v>
      </c>
    </row>
    <row r="66" spans="1:25" ht="15" thickBot="1" x14ac:dyDescent="0.25">
      <c r="A66" s="57"/>
      <c r="B66" s="87" t="s">
        <v>17</v>
      </c>
      <c r="C66" s="96">
        <f t="shared" si="2"/>
        <v>50.720165237743139</v>
      </c>
      <c r="D66" s="96">
        <f t="shared" si="3"/>
        <v>57.747658011647303</v>
      </c>
      <c r="E66" s="96">
        <f t="shared" si="3"/>
        <v>42.776042971590599</v>
      </c>
      <c r="F66" s="96">
        <f t="shared" si="3"/>
        <v>52.247881058157091</v>
      </c>
      <c r="G66" s="96">
        <f t="shared" si="3"/>
        <v>50.414622073660347</v>
      </c>
      <c r="H66" s="96">
        <f t="shared" si="3"/>
        <v>32.998661720941321</v>
      </c>
      <c r="I66" s="96">
        <f t="shared" si="3"/>
        <v>34.526377541355266</v>
      </c>
      <c r="J66" s="96">
        <f t="shared" si="3"/>
        <v>50.414622073660347</v>
      </c>
      <c r="K66" s="57"/>
      <c r="L66" s="57"/>
      <c r="M66" s="57"/>
      <c r="N66" s="57"/>
      <c r="O66" s="57"/>
      <c r="P66" s="57"/>
      <c r="Q66" s="57"/>
      <c r="R66" s="57">
        <v>322282</v>
      </c>
      <c r="Y66" s="57">
        <v>327286</v>
      </c>
    </row>
    <row r="67" spans="1:25" ht="15" thickBot="1" x14ac:dyDescent="0.25">
      <c r="A67" s="57"/>
      <c r="B67" s="90" t="s">
        <v>25</v>
      </c>
      <c r="C67" s="97">
        <f t="shared" si="2"/>
        <v>50.989021692863211</v>
      </c>
      <c r="D67" s="97">
        <f t="shared" si="3"/>
        <v>52.196404588836849</v>
      </c>
      <c r="E67" s="97">
        <f t="shared" si="3"/>
        <v>39.344801149737997</v>
      </c>
      <c r="F67" s="97">
        <f t="shared" si="3"/>
        <v>52.23508970692032</v>
      </c>
      <c r="G67" s="97">
        <f t="shared" si="3"/>
        <v>49.356102497971371</v>
      </c>
      <c r="H67" s="97">
        <f t="shared" si="3"/>
        <v>43.465784255051069</v>
      </c>
      <c r="I67" s="97">
        <f t="shared" si="3"/>
        <v>33.480951671822169</v>
      </c>
      <c r="J67" s="97">
        <f t="shared" si="3"/>
        <v>45.589393631949058</v>
      </c>
      <c r="K67" s="57"/>
      <c r="L67" s="57"/>
      <c r="M67" s="57"/>
      <c r="N67" s="57"/>
      <c r="O67" s="57"/>
      <c r="P67" s="57"/>
      <c r="Q67" s="57"/>
      <c r="R67" s="57">
        <v>48085361</v>
      </c>
      <c r="Y67" s="57">
        <f>SUM(Y50:Y66)</f>
        <v>49114494</v>
      </c>
    </row>
    <row r="68" spans="1:25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64"/>
      <c r="R68" s="57"/>
      <c r="Y68" s="57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28515625" defaultRowHeight="12.75" x14ac:dyDescent="0.2"/>
  <cols>
    <col min="1" max="1" width="2.5703125" style="2" customWidth="1"/>
    <col min="2" max="2" width="35.42578125" style="2" bestFit="1" customWidth="1"/>
    <col min="3" max="15" width="12.28515625" style="2" customWidth="1"/>
    <col min="16" max="16" width="0.28515625" style="2" hidden="1" customWidth="1"/>
    <col min="17" max="17" width="11.42578125" style="2" hidden="1" customWidth="1"/>
    <col min="18" max="18" width="12.28515625" style="2" hidden="1" customWidth="1"/>
    <col min="19" max="19" width="10.28515625" style="2" customWidth="1"/>
    <col min="20" max="20" width="10.5703125" style="2" customWidth="1"/>
    <col min="21" max="21" width="12.28515625" style="2" customWidth="1"/>
    <col min="22" max="22" width="11.7109375" style="2" customWidth="1"/>
    <col min="23" max="24" width="12.28515625" style="2" customWidth="1"/>
    <col min="25" max="25" width="13.7109375" style="2" hidden="1" customWidth="1"/>
    <col min="26" max="67" width="12.28515625" style="2" customWidth="1"/>
    <col min="68" max="16384" width="9.28515625" style="2"/>
  </cols>
  <sheetData>
    <row r="1" spans="2:12" s="17" customFormat="1" ht="18.75" customHeight="1" x14ac:dyDescent="0.2">
      <c r="J1" s="6"/>
    </row>
    <row r="2" spans="2:12" s="23" customFormat="1" ht="39" customHeight="1" x14ac:dyDescent="0.2">
      <c r="B2" s="38"/>
      <c r="C2" s="38"/>
      <c r="D2" s="38"/>
      <c r="E2" s="38"/>
    </row>
    <row r="3" spans="2:12" s="17" customFormat="1" ht="21" customHeight="1" x14ac:dyDescent="0.2"/>
    <row r="4" spans="2:12" s="17" customFormat="1" ht="39" customHeight="1" x14ac:dyDescent="0.2">
      <c r="C4" s="25" t="s">
        <v>159</v>
      </c>
      <c r="D4" s="25" t="s">
        <v>163</v>
      </c>
      <c r="E4" s="25" t="s">
        <v>164</v>
      </c>
      <c r="F4" s="41" t="s">
        <v>165</v>
      </c>
      <c r="G4" s="25" t="s">
        <v>161</v>
      </c>
      <c r="H4" s="25" t="s">
        <v>651</v>
      </c>
      <c r="I4" s="25" t="s">
        <v>653</v>
      </c>
      <c r="J4" s="25" t="s">
        <v>655</v>
      </c>
    </row>
    <row r="5" spans="2:12" s="17" customFormat="1" ht="17.100000000000001" customHeight="1" thickBot="1" x14ac:dyDescent="0.25">
      <c r="B5" s="39" t="s">
        <v>12</v>
      </c>
      <c r="C5" s="28">
        <v>80</v>
      </c>
      <c r="D5" s="28">
        <v>87</v>
      </c>
      <c r="E5" s="28">
        <v>50</v>
      </c>
      <c r="F5" s="28">
        <v>57</v>
      </c>
      <c r="G5" s="28">
        <v>62</v>
      </c>
      <c r="H5" s="28">
        <v>17</v>
      </c>
      <c r="I5" s="28">
        <v>30</v>
      </c>
      <c r="J5" s="28">
        <v>34</v>
      </c>
      <c r="L5" s="65"/>
    </row>
    <row r="6" spans="2:12" s="17" customFormat="1" ht="17.100000000000001" customHeight="1" thickBot="1" x14ac:dyDescent="0.25">
      <c r="B6" s="39" t="s">
        <v>13</v>
      </c>
      <c r="C6" s="28">
        <v>7</v>
      </c>
      <c r="D6" s="28">
        <v>4</v>
      </c>
      <c r="E6" s="28">
        <v>6</v>
      </c>
      <c r="F6" s="28">
        <v>2</v>
      </c>
      <c r="G6" s="28">
        <v>6</v>
      </c>
      <c r="H6" s="28">
        <v>1</v>
      </c>
      <c r="I6" s="28">
        <v>1</v>
      </c>
      <c r="J6" s="28">
        <v>5</v>
      </c>
    </row>
    <row r="7" spans="2:12" s="17" customFormat="1" ht="17.100000000000001" customHeight="1" thickBot="1" x14ac:dyDescent="0.25">
      <c r="B7" s="39" t="s">
        <v>120</v>
      </c>
      <c r="C7" s="28">
        <v>1</v>
      </c>
      <c r="D7" s="28">
        <v>4</v>
      </c>
      <c r="E7" s="28">
        <v>6</v>
      </c>
      <c r="F7" s="28">
        <v>2</v>
      </c>
      <c r="G7" s="28">
        <v>3</v>
      </c>
      <c r="H7" s="28">
        <v>4</v>
      </c>
      <c r="I7" s="28">
        <v>3</v>
      </c>
      <c r="J7" s="28">
        <v>1</v>
      </c>
    </row>
    <row r="8" spans="2:12" s="17" customFormat="1" ht="17.100000000000001" customHeight="1" thickBot="1" x14ac:dyDescent="0.25">
      <c r="B8" s="39" t="s">
        <v>53</v>
      </c>
      <c r="C8" s="28">
        <v>6</v>
      </c>
      <c r="D8" s="28">
        <v>4</v>
      </c>
      <c r="E8" s="28">
        <v>1</v>
      </c>
      <c r="F8" s="28">
        <v>0</v>
      </c>
      <c r="G8" s="28">
        <v>4</v>
      </c>
      <c r="H8" s="28">
        <v>2</v>
      </c>
      <c r="I8" s="28">
        <v>1</v>
      </c>
      <c r="J8" s="28">
        <v>5</v>
      </c>
    </row>
    <row r="9" spans="2:12" s="17" customFormat="1" ht="17.100000000000001" customHeight="1" thickBot="1" x14ac:dyDescent="0.25">
      <c r="B9" s="39" t="s">
        <v>14</v>
      </c>
      <c r="C9" s="28">
        <v>12</v>
      </c>
      <c r="D9" s="28">
        <v>14</v>
      </c>
      <c r="E9" s="28">
        <v>5</v>
      </c>
      <c r="F9" s="28">
        <v>6</v>
      </c>
      <c r="G9" s="28">
        <v>18</v>
      </c>
      <c r="H9" s="28">
        <v>10</v>
      </c>
      <c r="I9" s="28">
        <v>10</v>
      </c>
      <c r="J9" s="28">
        <v>35</v>
      </c>
    </row>
    <row r="10" spans="2:12" s="17" customFormat="1" ht="17.100000000000001" customHeight="1" thickBot="1" x14ac:dyDescent="0.25">
      <c r="B10" s="39" t="s">
        <v>15</v>
      </c>
      <c r="C10" s="28">
        <v>6</v>
      </c>
      <c r="D10" s="28">
        <v>9</v>
      </c>
      <c r="E10" s="28">
        <v>1</v>
      </c>
      <c r="F10" s="28">
        <v>3</v>
      </c>
      <c r="G10" s="28">
        <v>3</v>
      </c>
      <c r="H10" s="28">
        <v>5</v>
      </c>
      <c r="I10" s="28">
        <v>0</v>
      </c>
      <c r="J10" s="28">
        <v>0</v>
      </c>
    </row>
    <row r="11" spans="2:12" s="17" customFormat="1" ht="17.100000000000001" customHeight="1" thickBot="1" x14ac:dyDescent="0.25">
      <c r="B11" s="39" t="s">
        <v>52</v>
      </c>
      <c r="C11" s="28">
        <v>11</v>
      </c>
      <c r="D11" s="28">
        <v>13</v>
      </c>
      <c r="E11" s="28">
        <v>3</v>
      </c>
      <c r="F11" s="28">
        <v>6</v>
      </c>
      <c r="G11" s="28">
        <v>9</v>
      </c>
      <c r="H11" s="28">
        <v>7</v>
      </c>
      <c r="I11" s="28">
        <v>3</v>
      </c>
      <c r="J11" s="28">
        <v>6</v>
      </c>
    </row>
    <row r="12" spans="2:12" s="17" customFormat="1" ht="17.100000000000001" customHeight="1" thickBot="1" x14ac:dyDescent="0.25">
      <c r="B12" s="39" t="s">
        <v>36</v>
      </c>
      <c r="C12" s="28">
        <v>21</v>
      </c>
      <c r="D12" s="28">
        <v>10</v>
      </c>
      <c r="E12" s="28">
        <v>6</v>
      </c>
      <c r="F12" s="28">
        <v>10</v>
      </c>
      <c r="G12" s="28">
        <v>7</v>
      </c>
      <c r="H12" s="28">
        <v>4</v>
      </c>
      <c r="I12" s="28">
        <v>4</v>
      </c>
      <c r="J12" s="28">
        <v>5</v>
      </c>
    </row>
    <row r="13" spans="2:12" s="17" customFormat="1" ht="17.100000000000001" customHeight="1" thickBot="1" x14ac:dyDescent="0.25">
      <c r="B13" s="39" t="s">
        <v>23</v>
      </c>
      <c r="C13" s="28">
        <v>32</v>
      </c>
      <c r="D13" s="28">
        <v>33</v>
      </c>
      <c r="E13" s="28">
        <v>21</v>
      </c>
      <c r="F13" s="28">
        <v>25</v>
      </c>
      <c r="G13" s="28">
        <v>36</v>
      </c>
      <c r="H13" s="28">
        <v>35</v>
      </c>
      <c r="I13" s="28">
        <v>23</v>
      </c>
      <c r="J13" s="28">
        <v>36</v>
      </c>
    </row>
    <row r="14" spans="2:12" s="17" customFormat="1" ht="17.100000000000001" customHeight="1" thickBot="1" x14ac:dyDescent="0.25">
      <c r="B14" s="39" t="s">
        <v>54</v>
      </c>
      <c r="C14" s="28">
        <v>40</v>
      </c>
      <c r="D14" s="28">
        <v>34</v>
      </c>
      <c r="E14" s="28">
        <v>27</v>
      </c>
      <c r="F14" s="28">
        <v>33</v>
      </c>
      <c r="G14" s="28">
        <v>30</v>
      </c>
      <c r="H14" s="28">
        <v>39</v>
      </c>
      <c r="I14" s="28">
        <v>23</v>
      </c>
      <c r="J14" s="28">
        <v>19</v>
      </c>
    </row>
    <row r="15" spans="2:12" s="17" customFormat="1" ht="17.100000000000001" customHeight="1" thickBot="1" x14ac:dyDescent="0.25">
      <c r="B15" s="39" t="s">
        <v>24</v>
      </c>
      <c r="C15" s="28">
        <v>6</v>
      </c>
      <c r="D15" s="28">
        <v>26</v>
      </c>
      <c r="E15" s="28">
        <v>10</v>
      </c>
      <c r="F15" s="28">
        <v>6</v>
      </c>
      <c r="G15" s="28">
        <v>5</v>
      </c>
      <c r="H15" s="28">
        <v>8</v>
      </c>
      <c r="I15" s="28">
        <v>2</v>
      </c>
      <c r="J15" s="28">
        <v>5</v>
      </c>
    </row>
    <row r="16" spans="2:12" s="17" customFormat="1" ht="17.100000000000001" customHeight="1" thickBot="1" x14ac:dyDescent="0.25">
      <c r="B16" s="39" t="s">
        <v>16</v>
      </c>
      <c r="C16" s="28">
        <v>14</v>
      </c>
      <c r="D16" s="28">
        <v>13</v>
      </c>
      <c r="E16" s="28">
        <v>7</v>
      </c>
      <c r="F16" s="28">
        <v>9</v>
      </c>
      <c r="G16" s="28">
        <v>13</v>
      </c>
      <c r="H16" s="28">
        <v>11</v>
      </c>
      <c r="I16" s="28">
        <v>4</v>
      </c>
      <c r="J16" s="28">
        <v>5</v>
      </c>
    </row>
    <row r="17" spans="2:12" s="17" customFormat="1" ht="17.100000000000001" customHeight="1" thickBot="1" x14ac:dyDescent="0.25">
      <c r="B17" s="39" t="s">
        <v>121</v>
      </c>
      <c r="C17" s="28">
        <v>27</v>
      </c>
      <c r="D17" s="28">
        <v>46</v>
      </c>
      <c r="E17" s="28">
        <v>20</v>
      </c>
      <c r="F17" s="28">
        <v>21</v>
      </c>
      <c r="G17" s="28">
        <v>29</v>
      </c>
      <c r="H17" s="28">
        <v>25</v>
      </c>
      <c r="I17" s="28">
        <v>26</v>
      </c>
      <c r="J17" s="28">
        <v>22</v>
      </c>
    </row>
    <row r="18" spans="2:12" s="17" customFormat="1" ht="17.100000000000001" customHeight="1" thickBot="1" x14ac:dyDescent="0.25">
      <c r="B18" s="39" t="s">
        <v>122</v>
      </c>
      <c r="C18" s="28">
        <v>15</v>
      </c>
      <c r="D18" s="28">
        <v>15</v>
      </c>
      <c r="E18" s="28">
        <v>10</v>
      </c>
      <c r="F18" s="28">
        <v>8</v>
      </c>
      <c r="G18" s="28">
        <v>17</v>
      </c>
      <c r="H18" s="28">
        <v>12</v>
      </c>
      <c r="I18" s="28">
        <v>10</v>
      </c>
      <c r="J18" s="28">
        <v>5</v>
      </c>
    </row>
    <row r="19" spans="2:12" s="17" customFormat="1" ht="17.100000000000001" customHeight="1" thickBot="1" x14ac:dyDescent="0.25">
      <c r="B19" s="39" t="s">
        <v>123</v>
      </c>
      <c r="C19" s="28">
        <v>5</v>
      </c>
      <c r="D19" s="28">
        <v>6</v>
      </c>
      <c r="E19" s="28">
        <v>7</v>
      </c>
      <c r="F19" s="28">
        <v>7</v>
      </c>
      <c r="G19" s="28">
        <v>4</v>
      </c>
      <c r="H19" s="28">
        <v>4</v>
      </c>
      <c r="I19" s="28">
        <v>4</v>
      </c>
      <c r="J19" s="28">
        <v>6</v>
      </c>
    </row>
    <row r="20" spans="2:12" s="17" customFormat="1" ht="17.100000000000001" customHeight="1" thickBot="1" x14ac:dyDescent="0.25">
      <c r="B20" s="39" t="s">
        <v>37</v>
      </c>
      <c r="C20" s="28">
        <v>5</v>
      </c>
      <c r="D20" s="28">
        <v>16</v>
      </c>
      <c r="E20" s="28">
        <v>3</v>
      </c>
      <c r="F20" s="28">
        <v>5</v>
      </c>
      <c r="G20" s="28">
        <v>8</v>
      </c>
      <c r="H20" s="28">
        <v>5</v>
      </c>
      <c r="I20" s="28">
        <v>3</v>
      </c>
      <c r="J20" s="28">
        <v>4</v>
      </c>
    </row>
    <row r="21" spans="2:12" s="17" customFormat="1" ht="17.100000000000001" customHeight="1" thickBot="1" x14ac:dyDescent="0.25">
      <c r="B21" s="39" t="s">
        <v>17</v>
      </c>
      <c r="C21" s="28">
        <v>0</v>
      </c>
      <c r="D21" s="28">
        <v>2</v>
      </c>
      <c r="E21" s="28">
        <v>3</v>
      </c>
      <c r="F21" s="28">
        <v>5</v>
      </c>
      <c r="G21" s="28">
        <v>0</v>
      </c>
      <c r="H21" s="28">
        <v>1</v>
      </c>
      <c r="I21" s="28">
        <v>0</v>
      </c>
      <c r="J21" s="28">
        <v>0</v>
      </c>
    </row>
    <row r="22" spans="2:12" s="17" customFormat="1" ht="17.100000000000001" customHeight="1" thickBot="1" x14ac:dyDescent="0.25">
      <c r="B22" s="40" t="s">
        <v>25</v>
      </c>
      <c r="C22" s="42">
        <v>288</v>
      </c>
      <c r="D22" s="42">
        <v>336</v>
      </c>
      <c r="E22" s="42">
        <v>186</v>
      </c>
      <c r="F22" s="42">
        <v>205</v>
      </c>
      <c r="G22" s="42">
        <v>254</v>
      </c>
      <c r="H22" s="42">
        <v>190</v>
      </c>
      <c r="I22" s="42">
        <v>147</v>
      </c>
      <c r="J22" s="42">
        <v>193</v>
      </c>
      <c r="K22" s="65"/>
      <c r="L22" s="65"/>
    </row>
    <row r="23" spans="2:12" x14ac:dyDescent="0.2">
      <c r="H23" s="15"/>
    </row>
    <row r="25" spans="2:12" ht="39" customHeight="1" x14ac:dyDescent="0.2">
      <c r="B25" s="17"/>
      <c r="C25" s="26" t="s">
        <v>162</v>
      </c>
      <c r="D25" s="26" t="s">
        <v>652</v>
      </c>
      <c r="E25" s="26" t="s">
        <v>654</v>
      </c>
      <c r="F25" s="26" t="s">
        <v>656</v>
      </c>
    </row>
    <row r="26" spans="2:12" ht="17.100000000000001" customHeight="1" thickBot="1" x14ac:dyDescent="0.25">
      <c r="B26" s="39" t="s">
        <v>12</v>
      </c>
      <c r="C26" s="29">
        <f t="shared" ref="C26:F42" si="0">+(G5-C5)/C5</f>
        <v>-0.22500000000000001</v>
      </c>
      <c r="D26" s="29">
        <f t="shared" si="0"/>
        <v>-0.8045977011494253</v>
      </c>
      <c r="E26" s="29">
        <f t="shared" si="0"/>
        <v>-0.4</v>
      </c>
      <c r="F26" s="29">
        <f t="shared" si="0"/>
        <v>-0.40350877192982454</v>
      </c>
    </row>
    <row r="27" spans="2:12" ht="17.100000000000001" customHeight="1" thickBot="1" x14ac:dyDescent="0.25">
      <c r="B27" s="39" t="s">
        <v>13</v>
      </c>
      <c r="C27" s="29">
        <f t="shared" si="0"/>
        <v>-0.14285714285714285</v>
      </c>
      <c r="D27" s="29">
        <f t="shared" si="0"/>
        <v>-0.75</v>
      </c>
      <c r="E27" s="29">
        <f t="shared" si="0"/>
        <v>-0.83333333333333337</v>
      </c>
      <c r="F27" s="29">
        <f t="shared" si="0"/>
        <v>1.5</v>
      </c>
    </row>
    <row r="28" spans="2:12" ht="17.100000000000001" customHeight="1" thickBot="1" x14ac:dyDescent="0.25">
      <c r="B28" s="39" t="s">
        <v>120</v>
      </c>
      <c r="C28" s="29">
        <f t="shared" si="0"/>
        <v>2</v>
      </c>
      <c r="D28" s="29">
        <f t="shared" si="0"/>
        <v>0</v>
      </c>
      <c r="E28" s="29">
        <f t="shared" si="0"/>
        <v>-0.5</v>
      </c>
      <c r="F28" s="29">
        <f t="shared" si="0"/>
        <v>-0.5</v>
      </c>
    </row>
    <row r="29" spans="2:12" ht="17.100000000000001" customHeight="1" thickBot="1" x14ac:dyDescent="0.25">
      <c r="B29" s="39" t="s">
        <v>53</v>
      </c>
      <c r="C29" s="29">
        <f t="shared" si="0"/>
        <v>-0.33333333333333331</v>
      </c>
      <c r="D29" s="29">
        <f t="shared" si="0"/>
        <v>-0.5</v>
      </c>
      <c r="E29" s="29">
        <f t="shared" si="0"/>
        <v>0</v>
      </c>
      <c r="F29" s="98" t="s">
        <v>657</v>
      </c>
    </row>
    <row r="30" spans="2:12" ht="17.100000000000001" customHeight="1" thickBot="1" x14ac:dyDescent="0.25">
      <c r="B30" s="39" t="s">
        <v>14</v>
      </c>
      <c r="C30" s="29">
        <f t="shared" si="0"/>
        <v>0.5</v>
      </c>
      <c r="D30" s="29">
        <f t="shared" si="0"/>
        <v>-0.2857142857142857</v>
      </c>
      <c r="E30" s="29">
        <f t="shared" si="0"/>
        <v>1</v>
      </c>
      <c r="F30" s="29">
        <f t="shared" si="0"/>
        <v>4.833333333333333</v>
      </c>
    </row>
    <row r="31" spans="2:12" ht="17.100000000000001" customHeight="1" thickBot="1" x14ac:dyDescent="0.25">
      <c r="B31" s="39" t="s">
        <v>15</v>
      </c>
      <c r="C31" s="29">
        <f t="shared" si="0"/>
        <v>-0.5</v>
      </c>
      <c r="D31" s="29">
        <f t="shared" si="0"/>
        <v>-0.44444444444444442</v>
      </c>
      <c r="E31" s="29">
        <f t="shared" si="0"/>
        <v>-1</v>
      </c>
      <c r="F31" s="29">
        <f t="shared" si="0"/>
        <v>-1</v>
      </c>
    </row>
    <row r="32" spans="2:12" ht="17.100000000000001" customHeight="1" thickBot="1" x14ac:dyDescent="0.25">
      <c r="B32" s="39" t="s">
        <v>52</v>
      </c>
      <c r="C32" s="29">
        <f t="shared" si="0"/>
        <v>-0.18181818181818182</v>
      </c>
      <c r="D32" s="29">
        <f t="shared" si="0"/>
        <v>-0.46153846153846156</v>
      </c>
      <c r="E32" s="29">
        <f t="shared" si="0"/>
        <v>0</v>
      </c>
      <c r="F32" s="29">
        <f t="shared" si="0"/>
        <v>0</v>
      </c>
    </row>
    <row r="33" spans="1:26" ht="17.100000000000001" customHeight="1" thickBot="1" x14ac:dyDescent="0.25">
      <c r="B33" s="39" t="s">
        <v>36</v>
      </c>
      <c r="C33" s="29">
        <f t="shared" si="0"/>
        <v>-0.66666666666666663</v>
      </c>
      <c r="D33" s="29">
        <f t="shared" si="0"/>
        <v>-0.6</v>
      </c>
      <c r="E33" s="29">
        <f t="shared" si="0"/>
        <v>-0.33333333333333331</v>
      </c>
      <c r="F33" s="29">
        <f t="shared" si="0"/>
        <v>-0.5</v>
      </c>
    </row>
    <row r="34" spans="1:26" ht="17.100000000000001" customHeight="1" thickBot="1" x14ac:dyDescent="0.25">
      <c r="B34" s="39" t="s">
        <v>23</v>
      </c>
      <c r="C34" s="29">
        <f t="shared" si="0"/>
        <v>0.125</v>
      </c>
      <c r="D34" s="29">
        <f t="shared" si="0"/>
        <v>6.0606060606060608E-2</v>
      </c>
      <c r="E34" s="29">
        <f t="shared" si="0"/>
        <v>9.5238095238095233E-2</v>
      </c>
      <c r="F34" s="29">
        <f t="shared" si="0"/>
        <v>0.44</v>
      </c>
    </row>
    <row r="35" spans="1:26" ht="17.100000000000001" customHeight="1" thickBot="1" x14ac:dyDescent="0.25">
      <c r="B35" s="39" t="s">
        <v>54</v>
      </c>
      <c r="C35" s="29">
        <f t="shared" si="0"/>
        <v>-0.25</v>
      </c>
      <c r="D35" s="29">
        <f t="shared" si="0"/>
        <v>0.14705882352941177</v>
      </c>
      <c r="E35" s="29">
        <f t="shared" si="0"/>
        <v>-0.14814814814814814</v>
      </c>
      <c r="F35" s="29">
        <f t="shared" si="0"/>
        <v>-0.42424242424242425</v>
      </c>
    </row>
    <row r="36" spans="1:26" ht="17.100000000000001" customHeight="1" thickBot="1" x14ac:dyDescent="0.25">
      <c r="B36" s="39" t="s">
        <v>24</v>
      </c>
      <c r="C36" s="29">
        <f t="shared" si="0"/>
        <v>-0.16666666666666666</v>
      </c>
      <c r="D36" s="29">
        <f t="shared" si="0"/>
        <v>-0.69230769230769229</v>
      </c>
      <c r="E36" s="29">
        <f t="shared" si="0"/>
        <v>-0.8</v>
      </c>
      <c r="F36" s="29">
        <f t="shared" si="0"/>
        <v>-0.16666666666666666</v>
      </c>
    </row>
    <row r="37" spans="1:26" ht="17.100000000000001" customHeight="1" thickBot="1" x14ac:dyDescent="0.25">
      <c r="B37" s="39" t="s">
        <v>16</v>
      </c>
      <c r="C37" s="29">
        <f t="shared" si="0"/>
        <v>-7.1428571428571425E-2</v>
      </c>
      <c r="D37" s="29">
        <f t="shared" si="0"/>
        <v>-0.15384615384615385</v>
      </c>
      <c r="E37" s="29">
        <f t="shared" si="0"/>
        <v>-0.42857142857142855</v>
      </c>
      <c r="F37" s="29">
        <f t="shared" si="0"/>
        <v>-0.44444444444444442</v>
      </c>
    </row>
    <row r="38" spans="1:26" ht="17.100000000000001" customHeight="1" thickBot="1" x14ac:dyDescent="0.25">
      <c r="B38" s="39" t="s">
        <v>121</v>
      </c>
      <c r="C38" s="29">
        <f t="shared" si="0"/>
        <v>7.407407407407407E-2</v>
      </c>
      <c r="D38" s="29">
        <f t="shared" si="0"/>
        <v>-0.45652173913043476</v>
      </c>
      <c r="E38" s="29">
        <f t="shared" si="0"/>
        <v>0.3</v>
      </c>
      <c r="F38" s="29">
        <f t="shared" si="0"/>
        <v>4.7619047619047616E-2</v>
      </c>
    </row>
    <row r="39" spans="1:26" ht="17.100000000000001" customHeight="1" thickBot="1" x14ac:dyDescent="0.25">
      <c r="B39" s="39" t="s">
        <v>122</v>
      </c>
      <c r="C39" s="29">
        <f t="shared" si="0"/>
        <v>0.13333333333333333</v>
      </c>
      <c r="D39" s="29">
        <f t="shared" si="0"/>
        <v>-0.2</v>
      </c>
      <c r="E39" s="29">
        <f t="shared" si="0"/>
        <v>0</v>
      </c>
      <c r="F39" s="29">
        <f t="shared" si="0"/>
        <v>-0.375</v>
      </c>
    </row>
    <row r="40" spans="1:26" ht="17.100000000000001" customHeight="1" thickBot="1" x14ac:dyDescent="0.25">
      <c r="B40" s="39" t="s">
        <v>123</v>
      </c>
      <c r="C40" s="29">
        <f t="shared" si="0"/>
        <v>-0.2</v>
      </c>
      <c r="D40" s="29">
        <f t="shared" si="0"/>
        <v>-0.33333333333333331</v>
      </c>
      <c r="E40" s="29">
        <f t="shared" si="0"/>
        <v>-0.42857142857142855</v>
      </c>
      <c r="F40" s="29">
        <f t="shared" si="0"/>
        <v>-0.14285714285714285</v>
      </c>
    </row>
    <row r="41" spans="1:26" ht="17.100000000000001" customHeight="1" thickBot="1" x14ac:dyDescent="0.25">
      <c r="B41" s="39" t="s">
        <v>37</v>
      </c>
      <c r="C41" s="29">
        <f t="shared" si="0"/>
        <v>0.6</v>
      </c>
      <c r="D41" s="29">
        <f t="shared" si="0"/>
        <v>-0.6875</v>
      </c>
      <c r="E41" s="29">
        <f t="shared" si="0"/>
        <v>0</v>
      </c>
      <c r="F41" s="29">
        <f t="shared" si="0"/>
        <v>-0.2</v>
      </c>
    </row>
    <row r="42" spans="1:26" ht="17.100000000000001" customHeight="1" thickBot="1" x14ac:dyDescent="0.25">
      <c r="B42" s="39" t="s">
        <v>17</v>
      </c>
      <c r="C42" s="29" t="e">
        <f t="shared" si="0"/>
        <v>#DIV/0!</v>
      </c>
      <c r="D42" s="29">
        <f t="shared" si="0"/>
        <v>-0.5</v>
      </c>
      <c r="E42" s="29">
        <f t="shared" si="0"/>
        <v>-1</v>
      </c>
      <c r="F42" s="29">
        <f t="shared" si="0"/>
        <v>-1</v>
      </c>
    </row>
    <row r="43" spans="1:26" ht="17.100000000000001" customHeight="1" thickBot="1" x14ac:dyDescent="0.25">
      <c r="B43" s="40" t="s">
        <v>25</v>
      </c>
      <c r="C43" s="43">
        <f>+(G22-C22)/C22</f>
        <v>-0.11805555555555555</v>
      </c>
      <c r="D43" s="43">
        <f>+(H22-D22)/D22</f>
        <v>-0.43452380952380953</v>
      </c>
      <c r="E43" s="43">
        <f>+(I22-E22)/E22</f>
        <v>-0.20967741935483872</v>
      </c>
      <c r="F43" s="43">
        <f>+(J22-F22)/F22</f>
        <v>-5.8536585365853662E-2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5" ht="39" customHeight="1" x14ac:dyDescent="0.2">
      <c r="A49" s="57"/>
      <c r="B49" s="57"/>
      <c r="C49" s="25" t="s">
        <v>159</v>
      </c>
      <c r="D49" s="25" t="s">
        <v>163</v>
      </c>
      <c r="E49" s="25" t="s">
        <v>164</v>
      </c>
      <c r="F49" s="41" t="s">
        <v>165</v>
      </c>
      <c r="G49" s="25" t="s">
        <v>161</v>
      </c>
      <c r="H49" s="25" t="s">
        <v>651</v>
      </c>
      <c r="I49" s="25" t="s">
        <v>653</v>
      </c>
      <c r="J49" s="25" t="s">
        <v>655</v>
      </c>
      <c r="K49" s="57"/>
      <c r="L49" s="57"/>
      <c r="M49" s="57"/>
      <c r="N49" s="57"/>
      <c r="O49" s="57"/>
      <c r="P49" s="57"/>
      <c r="Q49" s="57"/>
      <c r="R49" s="57">
        <v>2023</v>
      </c>
      <c r="S49" s="57"/>
      <c r="T49" s="57"/>
      <c r="U49" s="57"/>
      <c r="Y49" s="57">
        <v>2025</v>
      </c>
    </row>
    <row r="50" spans="1:25" ht="15" thickBot="1" x14ac:dyDescent="0.25">
      <c r="A50" s="57"/>
      <c r="B50" s="39" t="s">
        <v>131</v>
      </c>
      <c r="C50" s="56">
        <f t="shared" ref="C50:F67" si="1">+C5/$R50*100000</f>
        <v>0.91400451426829599</v>
      </c>
      <c r="D50" s="56">
        <f t="shared" si="1"/>
        <v>0.99397990926677182</v>
      </c>
      <c r="E50" s="56">
        <f t="shared" si="1"/>
        <v>0.57125282141768496</v>
      </c>
      <c r="F50" s="56">
        <f t="shared" si="1"/>
        <v>0.65122821641616091</v>
      </c>
      <c r="G50" s="56">
        <f t="shared" ref="G50:J67" si="2">+G5/$Y50*100000</f>
        <v>0.70161247521299308</v>
      </c>
      <c r="H50" s="56">
        <f t="shared" si="2"/>
        <v>0.19237761417130458</v>
      </c>
      <c r="I50" s="56">
        <f t="shared" si="2"/>
        <v>0.33948990736112572</v>
      </c>
      <c r="J50" s="56">
        <f t="shared" si="2"/>
        <v>0.38475522834260917</v>
      </c>
      <c r="K50" s="57"/>
      <c r="L50" s="57"/>
      <c r="M50" s="57"/>
      <c r="N50" s="57"/>
      <c r="O50" s="57"/>
      <c r="P50" s="57"/>
      <c r="Q50" s="57"/>
      <c r="R50" s="57">
        <v>8752692</v>
      </c>
      <c r="S50" s="57"/>
      <c r="T50" s="57"/>
      <c r="U50" s="57"/>
      <c r="Y50" s="57">
        <v>8836787</v>
      </c>
    </row>
    <row r="51" spans="1:25" ht="15" thickBot="1" x14ac:dyDescent="0.25">
      <c r="A51" s="57"/>
      <c r="B51" s="39" t="s">
        <v>132</v>
      </c>
      <c r="C51" s="56">
        <f t="shared" si="1"/>
        <v>0.52188603649176279</v>
      </c>
      <c r="D51" s="56">
        <f t="shared" si="1"/>
        <v>0.29822059228100734</v>
      </c>
      <c r="E51" s="56">
        <f t="shared" si="1"/>
        <v>0.44733088842151097</v>
      </c>
      <c r="F51" s="56">
        <f t="shared" si="1"/>
        <v>0.14911029614050367</v>
      </c>
      <c r="G51" s="56">
        <f t="shared" si="2"/>
        <v>0.44156218814670462</v>
      </c>
      <c r="H51" s="56">
        <f t="shared" si="2"/>
        <v>7.3593698024450774E-2</v>
      </c>
      <c r="I51" s="56">
        <f t="shared" si="2"/>
        <v>7.3593698024450774E-2</v>
      </c>
      <c r="J51" s="56">
        <f t="shared" si="2"/>
        <v>0.36796849012225386</v>
      </c>
      <c r="K51" s="57"/>
      <c r="L51" s="57"/>
      <c r="M51" s="57"/>
      <c r="N51" s="57"/>
      <c r="O51" s="57"/>
      <c r="P51" s="57"/>
      <c r="Q51" s="57"/>
      <c r="R51" s="57">
        <v>1341289</v>
      </c>
      <c r="S51" s="57"/>
      <c r="T51" s="57"/>
      <c r="U51" s="57"/>
      <c r="Y51" s="57">
        <v>1358812</v>
      </c>
    </row>
    <row r="52" spans="1:25" ht="15" thickBot="1" x14ac:dyDescent="0.25">
      <c r="A52" s="57"/>
      <c r="B52" s="39" t="s">
        <v>133</v>
      </c>
      <c r="C52" s="56">
        <f t="shared" si="1"/>
        <v>9.939765023954833E-2</v>
      </c>
      <c r="D52" s="56">
        <f t="shared" si="1"/>
        <v>0.39759060095819332</v>
      </c>
      <c r="E52" s="56">
        <f t="shared" si="1"/>
        <v>0.59638590143728998</v>
      </c>
      <c r="F52" s="56">
        <f t="shared" si="1"/>
        <v>0.19879530047909666</v>
      </c>
      <c r="G52" s="56">
        <f t="shared" si="2"/>
        <v>0.29599547718910851</v>
      </c>
      <c r="H52" s="56">
        <f t="shared" si="2"/>
        <v>0.39466063625214476</v>
      </c>
      <c r="I52" s="56">
        <f t="shared" si="2"/>
        <v>0.29599547718910851</v>
      </c>
      <c r="J52" s="56">
        <f t="shared" si="2"/>
        <v>9.866515906303619E-2</v>
      </c>
      <c r="K52" s="57"/>
      <c r="L52" s="57"/>
      <c r="M52" s="57"/>
      <c r="N52" s="57"/>
      <c r="O52" s="57"/>
      <c r="P52" s="57"/>
      <c r="Q52" s="57"/>
      <c r="R52" s="57">
        <v>1006060</v>
      </c>
      <c r="S52" s="57"/>
      <c r="T52" s="57"/>
      <c r="U52" s="57"/>
      <c r="Y52" s="57">
        <v>1013529</v>
      </c>
    </row>
    <row r="53" spans="1:25" ht="15" thickBot="1" x14ac:dyDescent="0.25">
      <c r="A53" s="57"/>
      <c r="B53" s="39" t="s">
        <v>53</v>
      </c>
      <c r="C53" s="56">
        <f t="shared" si="1"/>
        <v>0.4959062935467714</v>
      </c>
      <c r="D53" s="56">
        <f t="shared" si="1"/>
        <v>0.3306041956978476</v>
      </c>
      <c r="E53" s="56">
        <f t="shared" si="1"/>
        <v>8.2651048924461901E-2</v>
      </c>
      <c r="F53" s="56">
        <f t="shared" si="1"/>
        <v>0</v>
      </c>
      <c r="G53" s="56">
        <f t="shared" si="2"/>
        <v>0.3232375472734913</v>
      </c>
      <c r="H53" s="56">
        <f t="shared" si="2"/>
        <v>0.16161877363674565</v>
      </c>
      <c r="I53" s="56">
        <f t="shared" si="2"/>
        <v>8.0809386818372825E-2</v>
      </c>
      <c r="J53" s="56">
        <f t="shared" si="2"/>
        <v>0.4040469340918641</v>
      </c>
      <c r="K53" s="57"/>
      <c r="L53" s="57"/>
      <c r="M53" s="57"/>
      <c r="N53" s="57"/>
      <c r="O53" s="57"/>
      <c r="P53" s="57"/>
      <c r="Q53" s="57"/>
      <c r="R53" s="57">
        <v>1209906</v>
      </c>
      <c r="S53" s="57"/>
      <c r="T53" s="57"/>
      <c r="U53" s="57"/>
      <c r="Y53" s="57">
        <v>1237480</v>
      </c>
    </row>
    <row r="54" spans="1:25" ht="15" thickBot="1" x14ac:dyDescent="0.25">
      <c r="A54" s="57"/>
      <c r="B54" s="39" t="s">
        <v>14</v>
      </c>
      <c r="C54" s="56">
        <f t="shared" si="1"/>
        <v>0.54224641846240607</v>
      </c>
      <c r="D54" s="56">
        <f t="shared" si="1"/>
        <v>0.63262082153947374</v>
      </c>
      <c r="E54" s="56">
        <f t="shared" si="1"/>
        <v>0.22593600769266922</v>
      </c>
      <c r="F54" s="56">
        <f t="shared" si="1"/>
        <v>0.27112320923120303</v>
      </c>
      <c r="G54" s="56">
        <f t="shared" si="2"/>
        <v>0.80000853342435652</v>
      </c>
      <c r="H54" s="56">
        <f t="shared" si="2"/>
        <v>0.44444918523575361</v>
      </c>
      <c r="I54" s="56">
        <f t="shared" si="2"/>
        <v>0.44444918523575361</v>
      </c>
      <c r="J54" s="56">
        <f t="shared" si="2"/>
        <v>1.5555721483251377</v>
      </c>
      <c r="K54" s="57"/>
      <c r="L54" s="57"/>
      <c r="M54" s="57"/>
      <c r="N54" s="57"/>
      <c r="O54" s="57"/>
      <c r="P54" s="57"/>
      <c r="Q54" s="57"/>
      <c r="R54" s="57">
        <v>2213016</v>
      </c>
      <c r="S54" s="57"/>
      <c r="T54" s="57"/>
      <c r="U54" s="57"/>
      <c r="Y54" s="57">
        <v>2249976</v>
      </c>
    </row>
    <row r="55" spans="1:25" ht="15" thickBot="1" x14ac:dyDescent="0.25">
      <c r="A55" s="57"/>
      <c r="B55" s="39" t="s">
        <v>15</v>
      </c>
      <c r="C55" s="56">
        <f t="shared" si="1"/>
        <v>1.0197370098251661</v>
      </c>
      <c r="D55" s="56">
        <f t="shared" si="1"/>
        <v>1.5296055147377492</v>
      </c>
      <c r="E55" s="56">
        <f t="shared" si="1"/>
        <v>0.16995616830419433</v>
      </c>
      <c r="F55" s="56">
        <f t="shared" si="1"/>
        <v>0.50986850491258306</v>
      </c>
      <c r="G55" s="56">
        <f t="shared" si="2"/>
        <v>0.50508111602723393</v>
      </c>
      <c r="H55" s="56">
        <f t="shared" si="2"/>
        <v>0.84180186004538993</v>
      </c>
      <c r="I55" s="56">
        <f t="shared" si="2"/>
        <v>0</v>
      </c>
      <c r="J55" s="56">
        <f t="shared" si="2"/>
        <v>0</v>
      </c>
      <c r="K55" s="57"/>
      <c r="L55" s="57"/>
      <c r="M55" s="57"/>
      <c r="N55" s="57"/>
      <c r="O55" s="57"/>
      <c r="P55" s="57"/>
      <c r="Q55" s="57"/>
      <c r="R55" s="57">
        <v>588387</v>
      </c>
      <c r="S55" s="57"/>
      <c r="T55" s="57"/>
      <c r="U55" s="57"/>
      <c r="Y55" s="57">
        <v>593964</v>
      </c>
    </row>
    <row r="56" spans="1:25" ht="15" thickBot="1" x14ac:dyDescent="0.25">
      <c r="A56" s="57"/>
      <c r="B56" s="39" t="s">
        <v>662</v>
      </c>
      <c r="C56" s="56">
        <f t="shared" si="1"/>
        <v>0.46146688576555051</v>
      </c>
      <c r="D56" s="56">
        <f t="shared" si="1"/>
        <v>0.54536995590474147</v>
      </c>
      <c r="E56" s="56">
        <f t="shared" si="1"/>
        <v>0.1258546052087865</v>
      </c>
      <c r="F56" s="56">
        <f t="shared" si="1"/>
        <v>0.25170921041757299</v>
      </c>
      <c r="G56" s="56">
        <f t="shared" si="2"/>
        <v>0.37523452157598497</v>
      </c>
      <c r="H56" s="56">
        <f t="shared" si="2"/>
        <v>0.29184907233687724</v>
      </c>
      <c r="I56" s="56">
        <f t="shared" si="2"/>
        <v>0.12507817385866166</v>
      </c>
      <c r="J56" s="56">
        <f t="shared" si="2"/>
        <v>0.25015634771732331</v>
      </c>
      <c r="K56" s="57"/>
      <c r="L56" s="57"/>
      <c r="M56" s="57"/>
      <c r="N56" s="57"/>
      <c r="O56" s="57"/>
      <c r="P56" s="57"/>
      <c r="Q56" s="57"/>
      <c r="R56" s="57">
        <v>2383703</v>
      </c>
      <c r="S56" s="57"/>
      <c r="T56" s="57"/>
      <c r="U56" s="57"/>
      <c r="Y56" s="57">
        <v>2398500</v>
      </c>
    </row>
    <row r="57" spans="1:25" ht="15" thickBot="1" x14ac:dyDescent="0.25">
      <c r="A57" s="57"/>
      <c r="B57" s="39" t="s">
        <v>134</v>
      </c>
      <c r="C57" s="56">
        <f t="shared" si="1"/>
        <v>1.0076359612799088</v>
      </c>
      <c r="D57" s="56">
        <f t="shared" si="1"/>
        <v>0.47982664822852805</v>
      </c>
      <c r="E57" s="56">
        <f t="shared" si="1"/>
        <v>0.28789598893711682</v>
      </c>
      <c r="F57" s="56">
        <f t="shared" si="1"/>
        <v>0.47982664822852805</v>
      </c>
      <c r="G57" s="56">
        <f t="shared" si="2"/>
        <v>0.33030802639066759</v>
      </c>
      <c r="H57" s="56">
        <f t="shared" si="2"/>
        <v>0.18874744365181004</v>
      </c>
      <c r="I57" s="56">
        <f t="shared" si="2"/>
        <v>0.18874744365181004</v>
      </c>
      <c r="J57" s="56">
        <f t="shared" si="2"/>
        <v>0.23593430456476255</v>
      </c>
      <c r="K57" s="57"/>
      <c r="L57" s="57"/>
      <c r="M57" s="57"/>
      <c r="N57" s="57"/>
      <c r="O57" s="57"/>
      <c r="P57" s="57"/>
      <c r="Q57" s="57"/>
      <c r="R57" s="57">
        <v>2084086</v>
      </c>
      <c r="S57" s="57"/>
      <c r="T57" s="57"/>
      <c r="U57" s="57"/>
      <c r="Y57" s="57">
        <v>2119234</v>
      </c>
    </row>
    <row r="58" spans="1:25" ht="15" thickBot="1" x14ac:dyDescent="0.25">
      <c r="A58" s="57"/>
      <c r="B58" s="39" t="s">
        <v>23</v>
      </c>
      <c r="C58" s="56">
        <f t="shared" si="1"/>
        <v>0.40496266560600191</v>
      </c>
      <c r="D58" s="56">
        <f t="shared" si="1"/>
        <v>0.41761774890618952</v>
      </c>
      <c r="E58" s="56">
        <f t="shared" si="1"/>
        <v>0.26575674930393878</v>
      </c>
      <c r="F58" s="56">
        <f t="shared" si="1"/>
        <v>0.31637708250468899</v>
      </c>
      <c r="G58" s="56">
        <f t="shared" si="2"/>
        <v>0.44192031562930989</v>
      </c>
      <c r="H58" s="56">
        <f t="shared" si="2"/>
        <v>0.42964475130627344</v>
      </c>
      <c r="I58" s="56">
        <f t="shared" si="2"/>
        <v>0.28233797942983685</v>
      </c>
      <c r="J58" s="56">
        <f t="shared" si="2"/>
        <v>0.44192031562930989</v>
      </c>
      <c r="K58" s="57"/>
      <c r="L58" s="57"/>
      <c r="M58" s="57"/>
      <c r="N58" s="57"/>
      <c r="O58" s="57"/>
      <c r="P58" s="57"/>
      <c r="Q58" s="57"/>
      <c r="R58" s="57">
        <v>7901963</v>
      </c>
      <c r="S58" s="57"/>
      <c r="T58" s="57"/>
      <c r="U58" s="57"/>
      <c r="Y58" s="57">
        <v>8146265</v>
      </c>
    </row>
    <row r="59" spans="1:25" ht="15" thickBot="1" x14ac:dyDescent="0.25">
      <c r="A59" s="57"/>
      <c r="B59" s="39" t="s">
        <v>135</v>
      </c>
      <c r="C59" s="56">
        <f t="shared" si="1"/>
        <v>0.76684249726093445</v>
      </c>
      <c r="D59" s="56">
        <f t="shared" si="1"/>
        <v>0.65181612267179434</v>
      </c>
      <c r="E59" s="56">
        <f t="shared" si="1"/>
        <v>0.51761868565113078</v>
      </c>
      <c r="F59" s="56">
        <f t="shared" si="1"/>
        <v>0.63264506024027101</v>
      </c>
      <c r="G59" s="56">
        <f t="shared" si="2"/>
        <v>0.55393038535275119</v>
      </c>
      <c r="H59" s="56">
        <f t="shared" si="2"/>
        <v>0.72010950095857651</v>
      </c>
      <c r="I59" s="56">
        <f t="shared" si="2"/>
        <v>0.4246799621037759</v>
      </c>
      <c r="J59" s="56">
        <f t="shared" si="2"/>
        <v>0.35082257739007577</v>
      </c>
      <c r="K59" s="57"/>
      <c r="L59" s="57"/>
      <c r="M59" s="57"/>
      <c r="N59" s="57"/>
      <c r="O59" s="57"/>
      <c r="P59" s="57"/>
      <c r="Q59" s="57"/>
      <c r="R59" s="57">
        <v>5216195</v>
      </c>
      <c r="S59" s="57"/>
      <c r="T59" s="57"/>
      <c r="U59" s="57"/>
      <c r="Y59" s="57">
        <v>5415843</v>
      </c>
    </row>
    <row r="60" spans="1:25" ht="15" thickBot="1" x14ac:dyDescent="0.25">
      <c r="A60" s="57"/>
      <c r="B60" s="39" t="s">
        <v>24</v>
      </c>
      <c r="C60" s="56">
        <f t="shared" si="1"/>
        <v>0.56909474099549839</v>
      </c>
      <c r="D60" s="56">
        <f t="shared" si="1"/>
        <v>2.4660772109804934</v>
      </c>
      <c r="E60" s="56">
        <f t="shared" si="1"/>
        <v>0.94849123499249743</v>
      </c>
      <c r="F60" s="56">
        <f t="shared" si="1"/>
        <v>0.56909474099549839</v>
      </c>
      <c r="G60" s="56">
        <f t="shared" si="2"/>
        <v>0.47544877609976055</v>
      </c>
      <c r="H60" s="56">
        <f t="shared" si="2"/>
        <v>0.76071804175961688</v>
      </c>
      <c r="I60" s="56">
        <f t="shared" si="2"/>
        <v>0.19017951043990422</v>
      </c>
      <c r="J60" s="56">
        <f t="shared" si="2"/>
        <v>0.47544877609976055</v>
      </c>
      <c r="K60" s="57"/>
      <c r="L60" s="57"/>
      <c r="M60" s="57"/>
      <c r="N60" s="57"/>
      <c r="O60" s="57"/>
      <c r="P60" s="57"/>
      <c r="Q60" s="57"/>
      <c r="R60" s="57">
        <v>1054306</v>
      </c>
      <c r="S60" s="57"/>
      <c r="T60" s="57"/>
      <c r="U60" s="57"/>
      <c r="Y60" s="57">
        <v>1051638</v>
      </c>
    </row>
    <row r="61" spans="1:25" ht="15" thickBot="1" x14ac:dyDescent="0.25">
      <c r="A61" s="57"/>
      <c r="B61" s="39" t="s">
        <v>16</v>
      </c>
      <c r="C61" s="56">
        <f t="shared" si="1"/>
        <v>0.51862915940585841</v>
      </c>
      <c r="D61" s="56">
        <f t="shared" si="1"/>
        <v>0.48158421944829716</v>
      </c>
      <c r="E61" s="56">
        <f t="shared" si="1"/>
        <v>0.2593145797029292</v>
      </c>
      <c r="F61" s="56">
        <f t="shared" si="1"/>
        <v>0.33340445961805187</v>
      </c>
      <c r="G61" s="56">
        <f t="shared" si="2"/>
        <v>0.47914449855501079</v>
      </c>
      <c r="H61" s="56">
        <f t="shared" si="2"/>
        <v>0.40542996031577833</v>
      </c>
      <c r="I61" s="56">
        <f t="shared" si="2"/>
        <v>0.14742907647846484</v>
      </c>
      <c r="J61" s="56">
        <f t="shared" si="2"/>
        <v>0.18428634559808107</v>
      </c>
      <c r="K61" s="57"/>
      <c r="L61" s="57"/>
      <c r="M61" s="57"/>
      <c r="N61" s="57"/>
      <c r="O61" s="57"/>
      <c r="P61" s="57"/>
      <c r="Q61" s="57"/>
      <c r="R61" s="57">
        <v>2699424</v>
      </c>
      <c r="S61" s="57"/>
      <c r="T61" s="57"/>
      <c r="U61" s="57"/>
      <c r="Y61" s="57">
        <v>2713169</v>
      </c>
    </row>
    <row r="62" spans="1:25" ht="15" thickBot="1" x14ac:dyDescent="0.25">
      <c r="A62" s="57"/>
      <c r="B62" s="39" t="s">
        <v>136</v>
      </c>
      <c r="C62" s="56">
        <f t="shared" si="1"/>
        <v>0.39290426538325701</v>
      </c>
      <c r="D62" s="56">
        <f t="shared" si="1"/>
        <v>0.66939245213443788</v>
      </c>
      <c r="E62" s="56">
        <f t="shared" si="1"/>
        <v>0.29104019658019037</v>
      </c>
      <c r="F62" s="56">
        <f t="shared" si="1"/>
        <v>0.30559220640919993</v>
      </c>
      <c r="G62" s="56">
        <f t="shared" si="2"/>
        <v>0.40633142829280133</v>
      </c>
      <c r="H62" s="56">
        <f t="shared" si="2"/>
        <v>0.35028571404551834</v>
      </c>
      <c r="I62" s="56">
        <f t="shared" si="2"/>
        <v>0.36429714260733914</v>
      </c>
      <c r="J62" s="56">
        <f t="shared" si="2"/>
        <v>0.30825142836005615</v>
      </c>
      <c r="K62" s="57"/>
      <c r="L62" s="57"/>
      <c r="M62" s="57"/>
      <c r="N62" s="57"/>
      <c r="O62" s="57"/>
      <c r="P62" s="57"/>
      <c r="Q62" s="57"/>
      <c r="R62" s="57">
        <v>6871903</v>
      </c>
      <c r="S62" s="57"/>
      <c r="T62" s="57"/>
      <c r="U62" s="57"/>
      <c r="Y62" s="57">
        <v>7137031</v>
      </c>
    </row>
    <row r="63" spans="1:25" ht="15" thickBot="1" x14ac:dyDescent="0.25">
      <c r="A63" s="57"/>
      <c r="B63" s="39" t="s">
        <v>137</v>
      </c>
      <c r="C63" s="56">
        <f t="shared" si="1"/>
        <v>0.96668668782206779</v>
      </c>
      <c r="D63" s="56">
        <f t="shared" si="1"/>
        <v>0.96668668782206779</v>
      </c>
      <c r="E63" s="56">
        <f t="shared" si="1"/>
        <v>0.64445779188137853</v>
      </c>
      <c r="F63" s="56">
        <f t="shared" si="1"/>
        <v>0.51556623350510289</v>
      </c>
      <c r="G63" s="56">
        <f t="shared" si="2"/>
        <v>1.069762349147777</v>
      </c>
      <c r="H63" s="56">
        <f t="shared" si="2"/>
        <v>0.75512636410431311</v>
      </c>
      <c r="I63" s="56">
        <f t="shared" si="2"/>
        <v>0.6292719700869277</v>
      </c>
      <c r="J63" s="56">
        <f t="shared" si="2"/>
        <v>0.31463598504346385</v>
      </c>
      <c r="K63" s="57"/>
      <c r="L63" s="57"/>
      <c r="M63" s="57"/>
      <c r="N63" s="57"/>
      <c r="O63" s="57"/>
      <c r="P63" s="57"/>
      <c r="Q63" s="57"/>
      <c r="R63" s="57">
        <v>1551692</v>
      </c>
      <c r="S63" s="57"/>
      <c r="T63" s="57"/>
      <c r="U63" s="57"/>
      <c r="Y63" s="57">
        <v>1589138</v>
      </c>
    </row>
    <row r="64" spans="1:25" ht="15" thickBot="1" x14ac:dyDescent="0.25">
      <c r="A64" s="57"/>
      <c r="B64" s="39" t="s">
        <v>138</v>
      </c>
      <c r="C64" s="56">
        <f t="shared" si="1"/>
        <v>0.7438760404966116</v>
      </c>
      <c r="D64" s="56">
        <f t="shared" si="1"/>
        <v>0.89265124859593403</v>
      </c>
      <c r="E64" s="56">
        <f t="shared" si="1"/>
        <v>1.0414264566952562</v>
      </c>
      <c r="F64" s="56">
        <f t="shared" si="1"/>
        <v>1.0414264566952562</v>
      </c>
      <c r="G64" s="56">
        <f t="shared" si="2"/>
        <v>0.58522311631309443</v>
      </c>
      <c r="H64" s="56">
        <f t="shared" si="2"/>
        <v>0.58522311631309443</v>
      </c>
      <c r="I64" s="56">
        <f t="shared" si="2"/>
        <v>0.58522311631309443</v>
      </c>
      <c r="J64" s="56">
        <f t="shared" si="2"/>
        <v>0.87783467446964147</v>
      </c>
      <c r="K64" s="57"/>
      <c r="L64" s="57"/>
      <c r="M64" s="57"/>
      <c r="N64" s="57"/>
      <c r="O64" s="57"/>
      <c r="P64" s="57"/>
      <c r="Q64" s="57"/>
      <c r="R64" s="57">
        <v>672155</v>
      </c>
      <c r="S64" s="57"/>
      <c r="T64" s="57"/>
      <c r="U64" s="57"/>
      <c r="Y64" s="57">
        <v>683500</v>
      </c>
    </row>
    <row r="65" spans="1:26" ht="15" thickBot="1" x14ac:dyDescent="0.25">
      <c r="A65" s="57"/>
      <c r="B65" s="39" t="s">
        <v>139</v>
      </c>
      <c r="C65" s="56">
        <f t="shared" si="1"/>
        <v>0.22560102368720508</v>
      </c>
      <c r="D65" s="56">
        <f t="shared" si="1"/>
        <v>0.72192327579905624</v>
      </c>
      <c r="E65" s="56">
        <f t="shared" si="1"/>
        <v>0.13536061421232304</v>
      </c>
      <c r="F65" s="56">
        <f t="shared" si="1"/>
        <v>0.22560102368720508</v>
      </c>
      <c r="G65" s="56">
        <f t="shared" si="2"/>
        <v>0.35676984153175567</v>
      </c>
      <c r="H65" s="56">
        <f t="shared" si="2"/>
        <v>0.22298115095734725</v>
      </c>
      <c r="I65" s="56">
        <f t="shared" si="2"/>
        <v>0.13378869057440837</v>
      </c>
      <c r="J65" s="56">
        <f t="shared" si="2"/>
        <v>0.17838492076587784</v>
      </c>
      <c r="K65" s="57"/>
      <c r="L65" s="57"/>
      <c r="M65" s="57"/>
      <c r="N65" s="57"/>
      <c r="O65" s="57"/>
      <c r="P65" s="57"/>
      <c r="Q65" s="57"/>
      <c r="R65" s="57">
        <v>2216302</v>
      </c>
      <c r="S65" s="57"/>
      <c r="T65" s="57"/>
      <c r="U65" s="57"/>
      <c r="Y65" s="57">
        <v>2242342</v>
      </c>
    </row>
    <row r="66" spans="1:26" ht="15" thickBot="1" x14ac:dyDescent="0.25">
      <c r="A66" s="57"/>
      <c r="B66" s="39" t="s">
        <v>17</v>
      </c>
      <c r="C66" s="56">
        <f t="shared" si="1"/>
        <v>0</v>
      </c>
      <c r="D66" s="56">
        <f t="shared" si="1"/>
        <v>0.62057452789792789</v>
      </c>
      <c r="E66" s="56">
        <f t="shared" si="1"/>
        <v>0.93086179184689188</v>
      </c>
      <c r="F66" s="56">
        <f t="shared" si="1"/>
        <v>1.5514363197448198</v>
      </c>
      <c r="G66" s="56">
        <f t="shared" si="2"/>
        <v>0</v>
      </c>
      <c r="H66" s="56">
        <f t="shared" si="2"/>
        <v>0.30554316408278998</v>
      </c>
      <c r="I66" s="56">
        <f t="shared" si="2"/>
        <v>0</v>
      </c>
      <c r="J66" s="56">
        <f t="shared" si="2"/>
        <v>0</v>
      </c>
      <c r="K66" s="57"/>
      <c r="L66" s="57"/>
      <c r="M66" s="57"/>
      <c r="N66" s="57"/>
      <c r="O66" s="57"/>
      <c r="P66" s="57"/>
      <c r="Q66" s="57"/>
      <c r="R66" s="57">
        <v>322282</v>
      </c>
      <c r="S66" s="57"/>
      <c r="T66" s="57"/>
      <c r="U66" s="57"/>
      <c r="Y66" s="57">
        <v>327286</v>
      </c>
    </row>
    <row r="67" spans="1:26" ht="15" thickBot="1" x14ac:dyDescent="0.25">
      <c r="A67" s="57"/>
      <c r="B67" s="40" t="s">
        <v>25</v>
      </c>
      <c r="C67" s="58">
        <f t="shared" si="1"/>
        <v>0.59893488165764219</v>
      </c>
      <c r="D67" s="58">
        <f t="shared" si="1"/>
        <v>0.6987573619339158</v>
      </c>
      <c r="E67" s="58">
        <f t="shared" si="1"/>
        <v>0.38681211107056057</v>
      </c>
      <c r="F67" s="58">
        <f t="shared" si="1"/>
        <v>0.42632517617991883</v>
      </c>
      <c r="G67" s="58">
        <f t="shared" si="2"/>
        <v>0.51715894701063192</v>
      </c>
      <c r="H67" s="58">
        <f t="shared" si="2"/>
        <v>0.38685118083472469</v>
      </c>
      <c r="I67" s="58">
        <f t="shared" si="2"/>
        <v>0.29930065043528697</v>
      </c>
      <c r="J67" s="58">
        <f t="shared" si="2"/>
        <v>0.39295935737422033</v>
      </c>
      <c r="K67" s="57"/>
      <c r="L67" s="57"/>
      <c r="M67" s="57"/>
      <c r="N67" s="57"/>
      <c r="O67" s="57"/>
      <c r="P67" s="57"/>
      <c r="Q67" s="57"/>
      <c r="R67" s="57">
        <v>48085361</v>
      </c>
      <c r="S67" s="57"/>
      <c r="T67" s="57"/>
      <c r="U67" s="57"/>
      <c r="Y67" s="57">
        <f>SUM(Y50:Y66)</f>
        <v>49114494</v>
      </c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="75" zoomScaleNormal="75" workbookViewId="0"/>
  </sheetViews>
  <sheetFormatPr baseColWidth="10" defaultColWidth="9.28515625" defaultRowHeight="12.75" x14ac:dyDescent="0.2"/>
  <cols>
    <col min="1" max="1" width="1.5703125" style="2" customWidth="1"/>
    <col min="2" max="2" width="35.7109375" style="2" customWidth="1"/>
    <col min="3" max="14" width="12.28515625" style="2" customWidth="1"/>
    <col min="15" max="15" width="12" style="2" customWidth="1"/>
    <col min="16" max="16" width="13.28515625" style="2" hidden="1" customWidth="1"/>
    <col min="17" max="17" width="13.42578125" style="2" hidden="1" customWidth="1"/>
    <col min="18" max="18" width="12.28515625" style="2" hidden="1" customWidth="1"/>
    <col min="19" max="19" width="9" style="2" customWidth="1"/>
    <col min="20" max="20" width="12.28515625" style="2" customWidth="1"/>
    <col min="21" max="21" width="15.28515625" style="2" customWidth="1"/>
    <col min="22" max="22" width="11.7109375" style="2" customWidth="1"/>
    <col min="23" max="24" width="12.28515625" style="2" customWidth="1"/>
    <col min="25" max="25" width="13.7109375" style="2" hidden="1" customWidth="1"/>
    <col min="26" max="70" width="12.28515625" style="2" customWidth="1"/>
    <col min="71" max="16384" width="9.28515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159</v>
      </c>
      <c r="D4" s="25" t="s">
        <v>163</v>
      </c>
      <c r="E4" s="25" t="s">
        <v>164</v>
      </c>
      <c r="F4" s="41" t="s">
        <v>165</v>
      </c>
      <c r="G4" s="25" t="s">
        <v>161</v>
      </c>
      <c r="H4" s="25" t="s">
        <v>651</v>
      </c>
      <c r="I4" s="25" t="s">
        <v>653</v>
      </c>
      <c r="J4" s="25" t="s">
        <v>655</v>
      </c>
    </row>
    <row r="5" spans="1:10" s="17" customFormat="1" ht="17.100000000000001" customHeight="1" thickBot="1" x14ac:dyDescent="0.25">
      <c r="B5" s="39" t="s">
        <v>12</v>
      </c>
      <c r="C5" s="28">
        <v>110</v>
      </c>
      <c r="D5" s="28">
        <v>120</v>
      </c>
      <c r="E5" s="28">
        <v>93</v>
      </c>
      <c r="F5" s="28">
        <v>110</v>
      </c>
      <c r="G5" s="28">
        <v>113</v>
      </c>
      <c r="H5" s="28">
        <v>121</v>
      </c>
      <c r="I5" s="28">
        <v>89</v>
      </c>
      <c r="J5" s="28">
        <v>138</v>
      </c>
    </row>
    <row r="6" spans="1:10" s="17" customFormat="1" ht="17.100000000000001" customHeight="1" thickBot="1" x14ac:dyDescent="0.25">
      <c r="B6" s="39" t="s">
        <v>13</v>
      </c>
      <c r="C6" s="28">
        <v>11</v>
      </c>
      <c r="D6" s="28">
        <v>22</v>
      </c>
      <c r="E6" s="28">
        <v>6</v>
      </c>
      <c r="F6" s="28">
        <v>21</v>
      </c>
      <c r="G6" s="28">
        <v>15</v>
      </c>
      <c r="H6" s="28">
        <v>16</v>
      </c>
      <c r="I6" s="28">
        <v>12</v>
      </c>
      <c r="J6" s="28">
        <v>15</v>
      </c>
    </row>
    <row r="7" spans="1:10" s="17" customFormat="1" ht="17.100000000000001" customHeight="1" thickBot="1" x14ac:dyDescent="0.25">
      <c r="B7" s="39" t="s">
        <v>120</v>
      </c>
      <c r="C7" s="28">
        <v>16</v>
      </c>
      <c r="D7" s="28">
        <v>18</v>
      </c>
      <c r="E7" s="28">
        <v>9</v>
      </c>
      <c r="F7" s="28">
        <v>17</v>
      </c>
      <c r="G7" s="28">
        <v>22</v>
      </c>
      <c r="H7" s="28">
        <v>10</v>
      </c>
      <c r="I7" s="28">
        <v>9</v>
      </c>
      <c r="J7" s="28">
        <v>15</v>
      </c>
    </row>
    <row r="8" spans="1:10" s="17" customFormat="1" ht="17.100000000000001" customHeight="1" thickBot="1" x14ac:dyDescent="0.25">
      <c r="B8" s="39" t="s">
        <v>53</v>
      </c>
      <c r="C8" s="28">
        <v>14</v>
      </c>
      <c r="D8" s="28">
        <v>22</v>
      </c>
      <c r="E8" s="28">
        <v>11</v>
      </c>
      <c r="F8" s="28">
        <v>12</v>
      </c>
      <c r="G8" s="28">
        <v>15</v>
      </c>
      <c r="H8" s="28">
        <v>8</v>
      </c>
      <c r="I8" s="28">
        <v>11</v>
      </c>
      <c r="J8" s="28">
        <v>6</v>
      </c>
    </row>
    <row r="9" spans="1:10" s="17" customFormat="1" ht="17.100000000000001" customHeight="1" thickBot="1" x14ac:dyDescent="0.25">
      <c r="B9" s="39" t="s">
        <v>14</v>
      </c>
      <c r="C9" s="28">
        <v>34</v>
      </c>
      <c r="D9" s="28">
        <v>31</v>
      </c>
      <c r="E9" s="28">
        <v>25</v>
      </c>
      <c r="F9" s="28">
        <v>24</v>
      </c>
      <c r="G9" s="28">
        <v>18</v>
      </c>
      <c r="H9" s="28">
        <v>28</v>
      </c>
      <c r="I9" s="28">
        <v>14</v>
      </c>
      <c r="J9" s="28">
        <v>18</v>
      </c>
    </row>
    <row r="10" spans="1:10" s="17" customFormat="1" ht="17.100000000000001" customHeight="1" thickBot="1" x14ac:dyDescent="0.25">
      <c r="B10" s="39" t="s">
        <v>15</v>
      </c>
      <c r="C10" s="28">
        <v>2</v>
      </c>
      <c r="D10" s="28">
        <v>3</v>
      </c>
      <c r="E10" s="28">
        <v>4</v>
      </c>
      <c r="F10" s="28">
        <v>2</v>
      </c>
      <c r="G10" s="28">
        <v>7</v>
      </c>
      <c r="H10" s="28">
        <v>6</v>
      </c>
      <c r="I10" s="28">
        <v>7</v>
      </c>
      <c r="J10" s="28">
        <v>3</v>
      </c>
    </row>
    <row r="11" spans="1:10" s="17" customFormat="1" ht="17.100000000000001" customHeight="1" thickBot="1" x14ac:dyDescent="0.25">
      <c r="B11" s="39" t="s">
        <v>52</v>
      </c>
      <c r="C11" s="28">
        <v>33</v>
      </c>
      <c r="D11" s="28">
        <v>31</v>
      </c>
      <c r="E11" s="28">
        <v>21</v>
      </c>
      <c r="F11" s="28">
        <v>26</v>
      </c>
      <c r="G11" s="28">
        <v>23</v>
      </c>
      <c r="H11" s="28">
        <v>20</v>
      </c>
      <c r="I11" s="28">
        <v>14</v>
      </c>
      <c r="J11" s="28">
        <v>28</v>
      </c>
    </row>
    <row r="12" spans="1:10" s="17" customFormat="1" ht="17.100000000000001" customHeight="1" thickBot="1" x14ac:dyDescent="0.25">
      <c r="B12" s="39" t="s">
        <v>36</v>
      </c>
      <c r="C12" s="28">
        <v>24</v>
      </c>
      <c r="D12" s="28">
        <v>26</v>
      </c>
      <c r="E12" s="28">
        <v>14</v>
      </c>
      <c r="F12" s="28">
        <v>20</v>
      </c>
      <c r="G12" s="28">
        <v>28</v>
      </c>
      <c r="H12" s="28">
        <v>30</v>
      </c>
      <c r="I12" s="28">
        <v>25</v>
      </c>
      <c r="J12" s="28">
        <v>20</v>
      </c>
    </row>
    <row r="13" spans="1:10" s="17" customFormat="1" ht="17.100000000000001" customHeight="1" thickBot="1" x14ac:dyDescent="0.25">
      <c r="B13" s="39" t="s">
        <v>23</v>
      </c>
      <c r="C13" s="28">
        <v>98</v>
      </c>
      <c r="D13" s="28">
        <v>104</v>
      </c>
      <c r="E13" s="28">
        <v>93</v>
      </c>
      <c r="F13" s="28">
        <v>117</v>
      </c>
      <c r="G13" s="28">
        <v>97</v>
      </c>
      <c r="H13" s="28">
        <v>103</v>
      </c>
      <c r="I13" s="28">
        <v>76</v>
      </c>
      <c r="J13" s="28">
        <v>102</v>
      </c>
    </row>
    <row r="14" spans="1:10" s="17" customFormat="1" ht="17.100000000000001" customHeight="1" thickBot="1" x14ac:dyDescent="0.25">
      <c r="B14" s="39" t="s">
        <v>54</v>
      </c>
      <c r="C14" s="28">
        <v>73</v>
      </c>
      <c r="D14" s="28">
        <v>89</v>
      </c>
      <c r="E14" s="28">
        <v>56</v>
      </c>
      <c r="F14" s="28">
        <v>72</v>
      </c>
      <c r="G14" s="28">
        <v>71</v>
      </c>
      <c r="H14" s="28">
        <v>83</v>
      </c>
      <c r="I14" s="28">
        <v>50</v>
      </c>
      <c r="J14" s="28">
        <v>61</v>
      </c>
    </row>
    <row r="15" spans="1:10" s="17" customFormat="1" ht="17.100000000000001" customHeight="1" thickBot="1" x14ac:dyDescent="0.25">
      <c r="B15" s="39" t="s">
        <v>24</v>
      </c>
      <c r="C15" s="28">
        <v>21</v>
      </c>
      <c r="D15" s="28">
        <v>32</v>
      </c>
      <c r="E15" s="28">
        <v>20</v>
      </c>
      <c r="F15" s="28">
        <v>24</v>
      </c>
      <c r="G15" s="28">
        <v>25</v>
      </c>
      <c r="H15" s="28">
        <v>18</v>
      </c>
      <c r="I15" s="28">
        <v>10</v>
      </c>
      <c r="J15" s="28">
        <v>15</v>
      </c>
    </row>
    <row r="16" spans="1:10" s="17" customFormat="1" ht="17.100000000000001" customHeight="1" thickBot="1" x14ac:dyDescent="0.25">
      <c r="B16" s="39" t="s">
        <v>16</v>
      </c>
      <c r="C16" s="28">
        <v>28</v>
      </c>
      <c r="D16" s="28">
        <v>19</v>
      </c>
      <c r="E16" s="28">
        <v>26</v>
      </c>
      <c r="F16" s="28">
        <v>27</v>
      </c>
      <c r="G16" s="28">
        <v>16</v>
      </c>
      <c r="H16" s="28">
        <v>23</v>
      </c>
      <c r="I16" s="28">
        <v>14</v>
      </c>
      <c r="J16" s="28">
        <v>30</v>
      </c>
    </row>
    <row r="17" spans="2:28" s="17" customFormat="1" ht="17.100000000000001" customHeight="1" thickBot="1" x14ac:dyDescent="0.25">
      <c r="B17" s="39" t="s">
        <v>121</v>
      </c>
      <c r="C17" s="28">
        <v>92</v>
      </c>
      <c r="D17" s="28">
        <v>80</v>
      </c>
      <c r="E17" s="28">
        <v>59</v>
      </c>
      <c r="F17" s="28">
        <v>77</v>
      </c>
      <c r="G17" s="28">
        <v>68</v>
      </c>
      <c r="H17" s="28">
        <v>66</v>
      </c>
      <c r="I17" s="28">
        <v>60</v>
      </c>
      <c r="J17" s="28">
        <v>79</v>
      </c>
    </row>
    <row r="18" spans="2:28" s="17" customFormat="1" ht="17.100000000000001" customHeight="1" thickBot="1" x14ac:dyDescent="0.25">
      <c r="B18" s="39" t="s">
        <v>122</v>
      </c>
      <c r="C18" s="28">
        <v>29</v>
      </c>
      <c r="D18" s="28">
        <v>22</v>
      </c>
      <c r="E18" s="28">
        <v>13</v>
      </c>
      <c r="F18" s="28">
        <v>30</v>
      </c>
      <c r="G18" s="28">
        <v>17</v>
      </c>
      <c r="H18" s="28">
        <v>18</v>
      </c>
      <c r="I18" s="28">
        <v>11</v>
      </c>
      <c r="J18" s="28">
        <v>16</v>
      </c>
    </row>
    <row r="19" spans="2:28" s="17" customFormat="1" ht="17.100000000000001" customHeight="1" thickBot="1" x14ac:dyDescent="0.25">
      <c r="B19" s="39" t="s">
        <v>123</v>
      </c>
      <c r="C19" s="28">
        <v>8</v>
      </c>
      <c r="D19" s="28">
        <v>16</v>
      </c>
      <c r="E19" s="28">
        <v>5</v>
      </c>
      <c r="F19" s="28">
        <v>12</v>
      </c>
      <c r="G19" s="28">
        <v>7</v>
      </c>
      <c r="H19" s="28">
        <v>18</v>
      </c>
      <c r="I19" s="28">
        <v>14</v>
      </c>
      <c r="J19" s="28">
        <v>5</v>
      </c>
    </row>
    <row r="20" spans="2:28" s="17" customFormat="1" ht="17.100000000000001" customHeight="1" thickBot="1" x14ac:dyDescent="0.25">
      <c r="B20" s="39" t="s">
        <v>37</v>
      </c>
      <c r="C20" s="28">
        <v>17</v>
      </c>
      <c r="D20" s="28">
        <v>19</v>
      </c>
      <c r="E20" s="28">
        <v>17</v>
      </c>
      <c r="F20" s="28">
        <v>17</v>
      </c>
      <c r="G20" s="28">
        <v>24</v>
      </c>
      <c r="H20" s="28">
        <v>17</v>
      </c>
      <c r="I20" s="28">
        <v>14</v>
      </c>
      <c r="J20" s="28">
        <v>22</v>
      </c>
    </row>
    <row r="21" spans="2:28" s="17" customFormat="1" ht="17.100000000000001" customHeight="1" thickBot="1" x14ac:dyDescent="0.25">
      <c r="B21" s="39" t="s">
        <v>17</v>
      </c>
      <c r="C21" s="28">
        <v>3</v>
      </c>
      <c r="D21" s="28">
        <v>3</v>
      </c>
      <c r="E21" s="28">
        <v>2</v>
      </c>
      <c r="F21" s="28">
        <v>3</v>
      </c>
      <c r="G21" s="28">
        <v>3</v>
      </c>
      <c r="H21" s="28">
        <v>4</v>
      </c>
      <c r="I21" s="28">
        <v>2</v>
      </c>
      <c r="J21" s="28">
        <v>4</v>
      </c>
    </row>
    <row r="22" spans="2:28" s="17" customFormat="1" ht="17.100000000000001" customHeight="1" thickBot="1" x14ac:dyDescent="0.25">
      <c r="B22" s="40" t="s">
        <v>25</v>
      </c>
      <c r="C22" s="42">
        <v>613</v>
      </c>
      <c r="D22" s="42">
        <v>657</v>
      </c>
      <c r="E22" s="42">
        <v>474</v>
      </c>
      <c r="F22" s="42">
        <v>611</v>
      </c>
      <c r="G22" s="99">
        <v>569</v>
      </c>
      <c r="H22" s="42">
        <v>589</v>
      </c>
      <c r="I22" s="42">
        <v>432</v>
      </c>
      <c r="J22" s="42">
        <v>577</v>
      </c>
      <c r="K22" s="65"/>
      <c r="L22" s="65"/>
    </row>
    <row r="23" spans="2:28" x14ac:dyDescent="0.2">
      <c r="AA23" s="21"/>
      <c r="AB23" s="22"/>
    </row>
    <row r="25" spans="2:28" ht="39" customHeight="1" x14ac:dyDescent="0.2">
      <c r="B25" s="17"/>
      <c r="C25" s="26" t="s">
        <v>162</v>
      </c>
      <c r="D25" s="26" t="s">
        <v>652</v>
      </c>
      <c r="E25" s="26" t="s">
        <v>654</v>
      </c>
      <c r="F25" s="26" t="s">
        <v>656</v>
      </c>
    </row>
    <row r="26" spans="2:28" ht="17.100000000000001" customHeight="1" thickBot="1" x14ac:dyDescent="0.25">
      <c r="B26" s="39" t="s">
        <v>12</v>
      </c>
      <c r="C26" s="29">
        <f t="shared" ref="C26:F43" si="0">+(G5-C5)/C5</f>
        <v>2.7272727272727271E-2</v>
      </c>
      <c r="D26" s="29">
        <f t="shared" si="0"/>
        <v>8.3333333333333332E-3</v>
      </c>
      <c r="E26" s="29">
        <f t="shared" si="0"/>
        <v>-4.3010752688172046E-2</v>
      </c>
      <c r="F26" s="29">
        <f t="shared" si="0"/>
        <v>0.25454545454545452</v>
      </c>
    </row>
    <row r="27" spans="2:28" ht="17.100000000000001" customHeight="1" thickBot="1" x14ac:dyDescent="0.25">
      <c r="B27" s="39" t="s">
        <v>13</v>
      </c>
      <c r="C27" s="29">
        <f t="shared" si="0"/>
        <v>0.36363636363636365</v>
      </c>
      <c r="D27" s="29">
        <f t="shared" si="0"/>
        <v>-0.27272727272727271</v>
      </c>
      <c r="E27" s="29">
        <f t="shared" si="0"/>
        <v>1</v>
      </c>
      <c r="F27" s="29">
        <f t="shared" si="0"/>
        <v>-0.2857142857142857</v>
      </c>
    </row>
    <row r="28" spans="2:28" ht="17.100000000000001" customHeight="1" thickBot="1" x14ac:dyDescent="0.25">
      <c r="B28" s="39" t="s">
        <v>120</v>
      </c>
      <c r="C28" s="29">
        <f t="shared" si="0"/>
        <v>0.375</v>
      </c>
      <c r="D28" s="29">
        <f t="shared" si="0"/>
        <v>-0.44444444444444442</v>
      </c>
      <c r="E28" s="29">
        <f t="shared" si="0"/>
        <v>0</v>
      </c>
      <c r="F28" s="29">
        <f t="shared" si="0"/>
        <v>-0.11764705882352941</v>
      </c>
    </row>
    <row r="29" spans="2:28" ht="17.100000000000001" customHeight="1" thickBot="1" x14ac:dyDescent="0.25">
      <c r="B29" s="39" t="s">
        <v>53</v>
      </c>
      <c r="C29" s="29">
        <f t="shared" si="0"/>
        <v>7.1428571428571425E-2</v>
      </c>
      <c r="D29" s="29">
        <f t="shared" si="0"/>
        <v>-0.63636363636363635</v>
      </c>
      <c r="E29" s="29">
        <f t="shared" si="0"/>
        <v>0</v>
      </c>
      <c r="F29" s="29">
        <f t="shared" si="0"/>
        <v>-0.5</v>
      </c>
    </row>
    <row r="30" spans="2:28" ht="17.100000000000001" customHeight="1" thickBot="1" x14ac:dyDescent="0.25">
      <c r="B30" s="39" t="s">
        <v>14</v>
      </c>
      <c r="C30" s="29">
        <f t="shared" si="0"/>
        <v>-0.47058823529411764</v>
      </c>
      <c r="D30" s="29">
        <f t="shared" si="0"/>
        <v>-9.6774193548387094E-2</v>
      </c>
      <c r="E30" s="29">
        <f t="shared" si="0"/>
        <v>-0.44</v>
      </c>
      <c r="F30" s="29">
        <f t="shared" si="0"/>
        <v>-0.25</v>
      </c>
    </row>
    <row r="31" spans="2:28" ht="17.100000000000001" customHeight="1" thickBot="1" x14ac:dyDescent="0.25">
      <c r="B31" s="39" t="s">
        <v>15</v>
      </c>
      <c r="C31" s="29">
        <f t="shared" si="0"/>
        <v>2.5</v>
      </c>
      <c r="D31" s="29">
        <f t="shared" si="0"/>
        <v>1</v>
      </c>
      <c r="E31" s="29">
        <f t="shared" si="0"/>
        <v>0.75</v>
      </c>
      <c r="F31" s="29">
        <f t="shared" si="0"/>
        <v>0.5</v>
      </c>
    </row>
    <row r="32" spans="2:28" ht="17.100000000000001" customHeight="1" thickBot="1" x14ac:dyDescent="0.25">
      <c r="B32" s="39" t="s">
        <v>52</v>
      </c>
      <c r="C32" s="29">
        <f t="shared" si="0"/>
        <v>-0.30303030303030304</v>
      </c>
      <c r="D32" s="29">
        <f t="shared" si="0"/>
        <v>-0.35483870967741937</v>
      </c>
      <c r="E32" s="29">
        <f t="shared" si="0"/>
        <v>-0.33333333333333331</v>
      </c>
      <c r="F32" s="29">
        <f t="shared" si="0"/>
        <v>7.6923076923076927E-2</v>
      </c>
    </row>
    <row r="33" spans="1:26" ht="17.100000000000001" customHeight="1" thickBot="1" x14ac:dyDescent="0.25">
      <c r="B33" s="39" t="s">
        <v>36</v>
      </c>
      <c r="C33" s="29">
        <f t="shared" si="0"/>
        <v>0.16666666666666666</v>
      </c>
      <c r="D33" s="29">
        <f t="shared" si="0"/>
        <v>0.15384615384615385</v>
      </c>
      <c r="E33" s="29">
        <f t="shared" si="0"/>
        <v>0.7857142857142857</v>
      </c>
      <c r="F33" s="29">
        <f t="shared" si="0"/>
        <v>0</v>
      </c>
    </row>
    <row r="34" spans="1:26" ht="17.100000000000001" customHeight="1" thickBot="1" x14ac:dyDescent="0.25">
      <c r="B34" s="39" t="s">
        <v>23</v>
      </c>
      <c r="C34" s="29">
        <f t="shared" si="0"/>
        <v>-1.020408163265306E-2</v>
      </c>
      <c r="D34" s="29">
        <f t="shared" si="0"/>
        <v>-9.6153846153846159E-3</v>
      </c>
      <c r="E34" s="29">
        <f t="shared" si="0"/>
        <v>-0.18279569892473119</v>
      </c>
      <c r="F34" s="29">
        <f t="shared" si="0"/>
        <v>-0.12820512820512819</v>
      </c>
    </row>
    <row r="35" spans="1:26" ht="17.100000000000001" customHeight="1" thickBot="1" x14ac:dyDescent="0.25">
      <c r="B35" s="39" t="s">
        <v>54</v>
      </c>
      <c r="C35" s="29">
        <f t="shared" si="0"/>
        <v>-2.7397260273972601E-2</v>
      </c>
      <c r="D35" s="29">
        <f t="shared" si="0"/>
        <v>-6.741573033707865E-2</v>
      </c>
      <c r="E35" s="29">
        <f t="shared" si="0"/>
        <v>-0.10714285714285714</v>
      </c>
      <c r="F35" s="29">
        <f t="shared" si="0"/>
        <v>-0.15277777777777779</v>
      </c>
    </row>
    <row r="36" spans="1:26" ht="17.100000000000001" customHeight="1" thickBot="1" x14ac:dyDescent="0.25">
      <c r="B36" s="39" t="s">
        <v>24</v>
      </c>
      <c r="C36" s="29">
        <f t="shared" si="0"/>
        <v>0.19047619047619047</v>
      </c>
      <c r="D36" s="29">
        <f t="shared" si="0"/>
        <v>-0.4375</v>
      </c>
      <c r="E36" s="29">
        <f t="shared" si="0"/>
        <v>-0.5</v>
      </c>
      <c r="F36" s="29">
        <f t="shared" si="0"/>
        <v>-0.375</v>
      </c>
    </row>
    <row r="37" spans="1:26" ht="17.100000000000001" customHeight="1" thickBot="1" x14ac:dyDescent="0.25">
      <c r="B37" s="39" t="s">
        <v>16</v>
      </c>
      <c r="C37" s="29">
        <f t="shared" si="0"/>
        <v>-0.42857142857142855</v>
      </c>
      <c r="D37" s="29">
        <f t="shared" si="0"/>
        <v>0.21052631578947367</v>
      </c>
      <c r="E37" s="29">
        <f t="shared" si="0"/>
        <v>-0.46153846153846156</v>
      </c>
      <c r="F37" s="29">
        <f t="shared" si="0"/>
        <v>0.1111111111111111</v>
      </c>
    </row>
    <row r="38" spans="1:26" ht="17.100000000000001" customHeight="1" thickBot="1" x14ac:dyDescent="0.25">
      <c r="B38" s="39" t="s">
        <v>121</v>
      </c>
      <c r="C38" s="29">
        <f t="shared" si="0"/>
        <v>-0.2608695652173913</v>
      </c>
      <c r="D38" s="29">
        <f t="shared" si="0"/>
        <v>-0.17499999999999999</v>
      </c>
      <c r="E38" s="29">
        <f t="shared" si="0"/>
        <v>1.6949152542372881E-2</v>
      </c>
      <c r="F38" s="29">
        <f t="shared" si="0"/>
        <v>2.5974025974025976E-2</v>
      </c>
    </row>
    <row r="39" spans="1:26" ht="17.100000000000001" customHeight="1" thickBot="1" x14ac:dyDescent="0.25">
      <c r="B39" s="39" t="s">
        <v>122</v>
      </c>
      <c r="C39" s="29">
        <f t="shared" si="0"/>
        <v>-0.41379310344827586</v>
      </c>
      <c r="D39" s="29">
        <f t="shared" si="0"/>
        <v>-0.18181818181818182</v>
      </c>
      <c r="E39" s="29">
        <f t="shared" si="0"/>
        <v>-0.15384615384615385</v>
      </c>
      <c r="F39" s="29">
        <f t="shared" si="0"/>
        <v>-0.46666666666666667</v>
      </c>
    </row>
    <row r="40" spans="1:26" ht="17.100000000000001" customHeight="1" thickBot="1" x14ac:dyDescent="0.25">
      <c r="B40" s="39" t="s">
        <v>123</v>
      </c>
      <c r="C40" s="29">
        <f t="shared" si="0"/>
        <v>-0.125</v>
      </c>
      <c r="D40" s="29">
        <f t="shared" si="0"/>
        <v>0.125</v>
      </c>
      <c r="E40" s="29">
        <f t="shared" si="0"/>
        <v>1.8</v>
      </c>
      <c r="F40" s="29">
        <f t="shared" si="0"/>
        <v>-0.58333333333333337</v>
      </c>
    </row>
    <row r="41" spans="1:26" ht="17.100000000000001" customHeight="1" thickBot="1" x14ac:dyDescent="0.25">
      <c r="B41" s="39" t="s">
        <v>37</v>
      </c>
      <c r="C41" s="29">
        <f t="shared" si="0"/>
        <v>0.41176470588235292</v>
      </c>
      <c r="D41" s="29">
        <f t="shared" si="0"/>
        <v>-0.10526315789473684</v>
      </c>
      <c r="E41" s="29">
        <f t="shared" si="0"/>
        <v>-0.17647058823529413</v>
      </c>
      <c r="F41" s="29">
        <f t="shared" si="0"/>
        <v>0.29411764705882354</v>
      </c>
    </row>
    <row r="42" spans="1:26" ht="17.100000000000001" customHeight="1" thickBot="1" x14ac:dyDescent="0.25">
      <c r="B42" s="39" t="s">
        <v>17</v>
      </c>
      <c r="C42" s="29">
        <f t="shared" si="0"/>
        <v>0</v>
      </c>
      <c r="D42" s="29">
        <f t="shared" si="0"/>
        <v>0.33333333333333331</v>
      </c>
      <c r="E42" s="29">
        <f t="shared" si="0"/>
        <v>0</v>
      </c>
      <c r="F42" s="29">
        <f t="shared" si="0"/>
        <v>0.33333333333333331</v>
      </c>
    </row>
    <row r="43" spans="1:26" ht="17.100000000000001" customHeight="1" thickBot="1" x14ac:dyDescent="0.25">
      <c r="B43" s="40" t="s">
        <v>25</v>
      </c>
      <c r="C43" s="43">
        <f t="shared" si="0"/>
        <v>-7.177814029363784E-2</v>
      </c>
      <c r="D43" s="43">
        <f t="shared" si="0"/>
        <v>-0.1035007610350076</v>
      </c>
      <c r="E43" s="43">
        <f t="shared" si="0"/>
        <v>-8.8607594936708861E-2</v>
      </c>
      <c r="F43" s="43">
        <f t="shared" si="0"/>
        <v>-5.5646481178396073E-2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5" ht="39" customHeight="1" x14ac:dyDescent="0.2">
      <c r="A49" s="57"/>
      <c r="B49" s="57"/>
      <c r="C49" s="25" t="s">
        <v>159</v>
      </c>
      <c r="D49" s="25" t="s">
        <v>163</v>
      </c>
      <c r="E49" s="25" t="s">
        <v>164</v>
      </c>
      <c r="F49" s="41" t="s">
        <v>165</v>
      </c>
      <c r="G49" s="25" t="s">
        <v>161</v>
      </c>
      <c r="H49" s="25" t="s">
        <v>651</v>
      </c>
      <c r="I49" s="25" t="s">
        <v>653</v>
      </c>
      <c r="J49" s="25" t="s">
        <v>655</v>
      </c>
      <c r="K49" s="57"/>
      <c r="L49" s="57"/>
      <c r="M49" s="57"/>
      <c r="N49" s="57"/>
      <c r="O49" s="57"/>
      <c r="P49" s="57"/>
      <c r="Q49" s="57"/>
      <c r="R49" s="57">
        <v>2023</v>
      </c>
      <c r="S49" s="57"/>
      <c r="T49" s="57"/>
      <c r="U49" s="57"/>
      <c r="Y49" s="57">
        <v>2025</v>
      </c>
    </row>
    <row r="50" spans="1:25" ht="15" thickBot="1" x14ac:dyDescent="0.25">
      <c r="A50" s="57"/>
      <c r="B50" s="39" t="s">
        <v>131</v>
      </c>
      <c r="C50" s="56">
        <f t="shared" ref="C50:F67" si="1">+C5/$R50*100000</f>
        <v>1.2567562071189069</v>
      </c>
      <c r="D50" s="56">
        <f t="shared" si="1"/>
        <v>1.3710067714024441</v>
      </c>
      <c r="E50" s="56">
        <f t="shared" si="1"/>
        <v>1.0625302478368941</v>
      </c>
      <c r="F50" s="56">
        <f t="shared" si="1"/>
        <v>1.2567562071189069</v>
      </c>
      <c r="G50" s="56">
        <f t="shared" ref="G50:J67" si="2">+G5/$Y50*100000</f>
        <v>1.2787453177269068</v>
      </c>
      <c r="H50" s="56">
        <f t="shared" si="2"/>
        <v>1.3692759596898738</v>
      </c>
      <c r="I50" s="56">
        <f t="shared" si="2"/>
        <v>1.0071533918380062</v>
      </c>
      <c r="J50" s="56">
        <f t="shared" si="2"/>
        <v>1.5616535738611783</v>
      </c>
      <c r="K50" s="57"/>
      <c r="L50" s="57"/>
      <c r="M50" s="57"/>
      <c r="N50" s="57"/>
      <c r="O50" s="57"/>
      <c r="P50" s="57"/>
      <c r="Q50" s="57"/>
      <c r="R50" s="57">
        <v>8752692</v>
      </c>
      <c r="S50" s="57"/>
      <c r="T50" s="57"/>
      <c r="U50" s="57"/>
      <c r="Y50" s="57">
        <v>8836787</v>
      </c>
    </row>
    <row r="51" spans="1:25" ht="15" thickBot="1" x14ac:dyDescent="0.25">
      <c r="A51" s="57"/>
      <c r="B51" s="39" t="s">
        <v>132</v>
      </c>
      <c r="C51" s="56">
        <f t="shared" si="1"/>
        <v>0.82010662877277007</v>
      </c>
      <c r="D51" s="56">
        <f t="shared" si="1"/>
        <v>1.6402132575455401</v>
      </c>
      <c r="E51" s="56">
        <f t="shared" si="1"/>
        <v>0.44733088842151097</v>
      </c>
      <c r="F51" s="56">
        <f t="shared" si="1"/>
        <v>1.5656581094752884</v>
      </c>
      <c r="G51" s="56">
        <f t="shared" si="2"/>
        <v>1.1039054703667615</v>
      </c>
      <c r="H51" s="56">
        <f t="shared" si="2"/>
        <v>1.1774991683912124</v>
      </c>
      <c r="I51" s="56">
        <f t="shared" si="2"/>
        <v>0.88312437629340923</v>
      </c>
      <c r="J51" s="56">
        <f t="shared" si="2"/>
        <v>1.1039054703667615</v>
      </c>
      <c r="K51" s="57"/>
      <c r="L51" s="57"/>
      <c r="M51" s="57"/>
      <c r="N51" s="57"/>
      <c r="O51" s="57"/>
      <c r="P51" s="57"/>
      <c r="Q51" s="57"/>
      <c r="R51" s="57">
        <v>1341289</v>
      </c>
      <c r="S51" s="57"/>
      <c r="T51" s="57"/>
      <c r="U51" s="57"/>
      <c r="Y51" s="57">
        <v>1358812</v>
      </c>
    </row>
    <row r="52" spans="1:25" ht="15" thickBot="1" x14ac:dyDescent="0.25">
      <c r="A52" s="57"/>
      <c r="B52" s="39" t="s">
        <v>133</v>
      </c>
      <c r="C52" s="56">
        <f t="shared" si="1"/>
        <v>1.5903624038327733</v>
      </c>
      <c r="D52" s="56">
        <f t="shared" si="1"/>
        <v>1.78915770431187</v>
      </c>
      <c r="E52" s="56">
        <f t="shared" si="1"/>
        <v>0.89457885215593502</v>
      </c>
      <c r="F52" s="56">
        <f t="shared" si="1"/>
        <v>1.6897600540723217</v>
      </c>
      <c r="G52" s="56">
        <f t="shared" si="2"/>
        <v>2.170633499386796</v>
      </c>
      <c r="H52" s="56">
        <f t="shared" si="2"/>
        <v>0.9866515906303619</v>
      </c>
      <c r="I52" s="56">
        <f t="shared" si="2"/>
        <v>0.8879864315673256</v>
      </c>
      <c r="J52" s="56">
        <f t="shared" si="2"/>
        <v>1.4799773859455427</v>
      </c>
      <c r="K52" s="57"/>
      <c r="L52" s="57"/>
      <c r="M52" s="57"/>
      <c r="N52" s="57"/>
      <c r="O52" s="57"/>
      <c r="P52" s="57"/>
      <c r="Q52" s="57"/>
      <c r="R52" s="57">
        <v>1006060</v>
      </c>
      <c r="S52" s="57"/>
      <c r="T52" s="57"/>
      <c r="U52" s="57"/>
      <c r="Y52" s="57">
        <v>1013529</v>
      </c>
    </row>
    <row r="53" spans="1:25" ht="15" thickBot="1" x14ac:dyDescent="0.25">
      <c r="A53" s="57"/>
      <c r="B53" s="39" t="s">
        <v>53</v>
      </c>
      <c r="C53" s="56">
        <f t="shared" si="1"/>
        <v>1.1571146849424665</v>
      </c>
      <c r="D53" s="56">
        <f t="shared" si="1"/>
        <v>1.8183230763381617</v>
      </c>
      <c r="E53" s="56">
        <f t="shared" si="1"/>
        <v>0.90916153816908085</v>
      </c>
      <c r="F53" s="56">
        <f t="shared" si="1"/>
        <v>0.99181258709354281</v>
      </c>
      <c r="G53" s="56">
        <f t="shared" si="2"/>
        <v>1.2121408022755924</v>
      </c>
      <c r="H53" s="56">
        <f t="shared" si="2"/>
        <v>0.6464750945469826</v>
      </c>
      <c r="I53" s="56">
        <f t="shared" si="2"/>
        <v>0.88890325500210099</v>
      </c>
      <c r="J53" s="56">
        <f t="shared" si="2"/>
        <v>0.48485632091023695</v>
      </c>
      <c r="K53" s="57"/>
      <c r="L53" s="57"/>
      <c r="M53" s="57"/>
      <c r="N53" s="57"/>
      <c r="O53" s="57"/>
      <c r="P53" s="57"/>
      <c r="Q53" s="57"/>
      <c r="R53" s="57">
        <v>1209906</v>
      </c>
      <c r="S53" s="57"/>
      <c r="T53" s="57"/>
      <c r="U53" s="57"/>
      <c r="Y53" s="57">
        <v>1237480</v>
      </c>
    </row>
    <row r="54" spans="1:25" ht="15" thickBot="1" x14ac:dyDescent="0.25">
      <c r="A54" s="57"/>
      <c r="B54" s="39" t="s">
        <v>14</v>
      </c>
      <c r="C54" s="56">
        <f t="shared" si="1"/>
        <v>1.5363648523101505</v>
      </c>
      <c r="D54" s="56">
        <f t="shared" si="1"/>
        <v>1.4008032476945491</v>
      </c>
      <c r="E54" s="56">
        <f t="shared" si="1"/>
        <v>1.1296800384633461</v>
      </c>
      <c r="F54" s="56">
        <f t="shared" si="1"/>
        <v>1.0844928369248121</v>
      </c>
      <c r="G54" s="56">
        <f t="shared" si="2"/>
        <v>0.80000853342435652</v>
      </c>
      <c r="H54" s="56">
        <f t="shared" si="2"/>
        <v>1.2444577186601102</v>
      </c>
      <c r="I54" s="56">
        <f t="shared" si="2"/>
        <v>0.62222885933005512</v>
      </c>
      <c r="J54" s="56">
        <f t="shared" si="2"/>
        <v>0.80000853342435652</v>
      </c>
      <c r="K54" s="57"/>
      <c r="L54" s="57"/>
      <c r="M54" s="57"/>
      <c r="N54" s="57"/>
      <c r="O54" s="57"/>
      <c r="P54" s="57"/>
      <c r="Q54" s="57"/>
      <c r="R54" s="57">
        <v>2213016</v>
      </c>
      <c r="S54" s="57"/>
      <c r="T54" s="57"/>
      <c r="U54" s="57"/>
      <c r="Y54" s="57">
        <v>2249976</v>
      </c>
    </row>
    <row r="55" spans="1:25" ht="15" thickBot="1" x14ac:dyDescent="0.25">
      <c r="A55" s="57"/>
      <c r="B55" s="39" t="s">
        <v>15</v>
      </c>
      <c r="C55" s="56">
        <f t="shared" si="1"/>
        <v>0.33991233660838865</v>
      </c>
      <c r="D55" s="56">
        <f t="shared" si="1"/>
        <v>0.50986850491258306</v>
      </c>
      <c r="E55" s="56">
        <f t="shared" si="1"/>
        <v>0.67982467321677731</v>
      </c>
      <c r="F55" s="56">
        <f t="shared" si="1"/>
        <v>0.33991233660838865</v>
      </c>
      <c r="G55" s="56">
        <f t="shared" si="2"/>
        <v>1.1785226040635459</v>
      </c>
      <c r="H55" s="56">
        <f t="shared" si="2"/>
        <v>1.0101622320544679</v>
      </c>
      <c r="I55" s="56">
        <f t="shared" si="2"/>
        <v>1.1785226040635459</v>
      </c>
      <c r="J55" s="56">
        <f t="shared" si="2"/>
        <v>0.50508111602723393</v>
      </c>
      <c r="K55" s="57"/>
      <c r="L55" s="57"/>
      <c r="M55" s="57"/>
      <c r="N55" s="57"/>
      <c r="O55" s="57"/>
      <c r="P55" s="57"/>
      <c r="Q55" s="57"/>
      <c r="R55" s="57">
        <v>588387</v>
      </c>
      <c r="S55" s="57"/>
      <c r="T55" s="57"/>
      <c r="U55" s="57"/>
      <c r="Y55" s="57">
        <v>593964</v>
      </c>
    </row>
    <row r="56" spans="1:25" ht="15" thickBot="1" x14ac:dyDescent="0.25">
      <c r="A56" s="57"/>
      <c r="B56" s="39" t="s">
        <v>662</v>
      </c>
      <c r="C56" s="56">
        <f t="shared" si="1"/>
        <v>1.3844006572966514</v>
      </c>
      <c r="D56" s="56">
        <f t="shared" si="1"/>
        <v>1.3004975871574604</v>
      </c>
      <c r="E56" s="56">
        <f t="shared" si="1"/>
        <v>0.88098223646150542</v>
      </c>
      <c r="F56" s="56">
        <f t="shared" si="1"/>
        <v>1.0907399118094829</v>
      </c>
      <c r="G56" s="56">
        <f t="shared" si="2"/>
        <v>0.9589326662497395</v>
      </c>
      <c r="H56" s="56">
        <f t="shared" si="2"/>
        <v>0.83385449239107778</v>
      </c>
      <c r="I56" s="56">
        <f t="shared" si="2"/>
        <v>0.58369814467375447</v>
      </c>
      <c r="J56" s="56">
        <f t="shared" si="2"/>
        <v>1.1673962893475089</v>
      </c>
      <c r="K56" s="57"/>
      <c r="L56" s="57"/>
      <c r="M56" s="57"/>
      <c r="N56" s="57"/>
      <c r="O56" s="57"/>
      <c r="P56" s="57"/>
      <c r="Q56" s="57"/>
      <c r="R56" s="57">
        <v>2383703</v>
      </c>
      <c r="S56" s="57"/>
      <c r="T56" s="57"/>
      <c r="U56" s="57"/>
      <c r="Y56" s="57">
        <v>2398500</v>
      </c>
    </row>
    <row r="57" spans="1:25" ht="15" thickBot="1" x14ac:dyDescent="0.25">
      <c r="A57" s="57"/>
      <c r="B57" s="39" t="s">
        <v>134</v>
      </c>
      <c r="C57" s="56">
        <f t="shared" si="1"/>
        <v>1.1515839557484673</v>
      </c>
      <c r="D57" s="56">
        <f t="shared" si="1"/>
        <v>1.2475492853941728</v>
      </c>
      <c r="E57" s="56">
        <f t="shared" si="1"/>
        <v>0.67175730751993923</v>
      </c>
      <c r="F57" s="56">
        <f t="shared" si="1"/>
        <v>0.9596532964570561</v>
      </c>
      <c r="G57" s="56">
        <f t="shared" si="2"/>
        <v>1.3212321055626703</v>
      </c>
      <c r="H57" s="56">
        <f t="shared" si="2"/>
        <v>1.4156058273885754</v>
      </c>
      <c r="I57" s="56">
        <f t="shared" si="2"/>
        <v>1.1796715228238128</v>
      </c>
      <c r="J57" s="56">
        <f t="shared" si="2"/>
        <v>0.94373721825905021</v>
      </c>
      <c r="K57" s="57"/>
      <c r="L57" s="57"/>
      <c r="M57" s="57"/>
      <c r="N57" s="57"/>
      <c r="O57" s="57"/>
      <c r="P57" s="57"/>
      <c r="Q57" s="57"/>
      <c r="R57" s="57">
        <v>2084086</v>
      </c>
      <c r="S57" s="57"/>
      <c r="T57" s="57"/>
      <c r="U57" s="57"/>
      <c r="Y57" s="57">
        <v>2119234</v>
      </c>
    </row>
    <row r="58" spans="1:25" ht="15" thickBot="1" x14ac:dyDescent="0.25">
      <c r="A58" s="57"/>
      <c r="B58" s="39" t="s">
        <v>23</v>
      </c>
      <c r="C58" s="56">
        <f t="shared" si="1"/>
        <v>1.240198163418381</v>
      </c>
      <c r="D58" s="56">
        <f t="shared" si="1"/>
        <v>1.3161286632195064</v>
      </c>
      <c r="E58" s="56">
        <f t="shared" si="1"/>
        <v>1.1769227469174433</v>
      </c>
      <c r="F58" s="56">
        <f t="shared" si="1"/>
        <v>1.4806447461219445</v>
      </c>
      <c r="G58" s="56">
        <f t="shared" si="2"/>
        <v>1.1907297393345295</v>
      </c>
      <c r="H58" s="56">
        <f t="shared" si="2"/>
        <v>1.2643831252727475</v>
      </c>
      <c r="I58" s="56">
        <f t="shared" si="2"/>
        <v>0.93294288855076524</v>
      </c>
      <c r="J58" s="56">
        <f t="shared" si="2"/>
        <v>1.2521075609497114</v>
      </c>
      <c r="K58" s="57"/>
      <c r="L58" s="57"/>
      <c r="M58" s="57"/>
      <c r="N58" s="57"/>
      <c r="O58" s="57"/>
      <c r="P58" s="57"/>
      <c r="Q58" s="57"/>
      <c r="R58" s="57">
        <v>7901963</v>
      </c>
      <c r="S58" s="57"/>
      <c r="T58" s="57"/>
      <c r="U58" s="57"/>
      <c r="Y58" s="57">
        <v>8146265</v>
      </c>
    </row>
    <row r="59" spans="1:25" ht="15" thickBot="1" x14ac:dyDescent="0.25">
      <c r="A59" s="57"/>
      <c r="B59" s="39" t="s">
        <v>135</v>
      </c>
      <c r="C59" s="56">
        <f t="shared" si="1"/>
        <v>1.3994875575012053</v>
      </c>
      <c r="D59" s="56">
        <f t="shared" si="1"/>
        <v>1.7062245564055791</v>
      </c>
      <c r="E59" s="56">
        <f t="shared" si="1"/>
        <v>1.0735794961653082</v>
      </c>
      <c r="F59" s="56">
        <f t="shared" si="1"/>
        <v>1.380316495069682</v>
      </c>
      <c r="G59" s="56">
        <f t="shared" si="2"/>
        <v>1.310968578668178</v>
      </c>
      <c r="H59" s="56">
        <f t="shared" si="2"/>
        <v>1.5325407328092784</v>
      </c>
      <c r="I59" s="56">
        <f t="shared" si="2"/>
        <v>0.92321730892125198</v>
      </c>
      <c r="J59" s="56">
        <f t="shared" si="2"/>
        <v>1.1263251168839274</v>
      </c>
      <c r="K59" s="57"/>
      <c r="L59" s="57"/>
      <c r="M59" s="57"/>
      <c r="N59" s="57"/>
      <c r="O59" s="57"/>
      <c r="P59" s="57"/>
      <c r="Q59" s="57"/>
      <c r="R59" s="57">
        <v>5216195</v>
      </c>
      <c r="S59" s="57"/>
      <c r="T59" s="57"/>
      <c r="U59" s="57"/>
      <c r="Y59" s="57">
        <v>5415843</v>
      </c>
    </row>
    <row r="60" spans="1:25" ht="15" thickBot="1" x14ac:dyDescent="0.25">
      <c r="A60" s="57"/>
      <c r="B60" s="39" t="s">
        <v>24</v>
      </c>
      <c r="C60" s="56">
        <f t="shared" si="1"/>
        <v>1.9918315934842448</v>
      </c>
      <c r="D60" s="56">
        <f t="shared" si="1"/>
        <v>3.0351719519759919</v>
      </c>
      <c r="E60" s="56">
        <f t="shared" si="1"/>
        <v>1.8969824699849949</v>
      </c>
      <c r="F60" s="56">
        <f t="shared" si="1"/>
        <v>2.2763789639819936</v>
      </c>
      <c r="G60" s="56">
        <f t="shared" si="2"/>
        <v>2.3772438804988028</v>
      </c>
      <c r="H60" s="56">
        <f t="shared" si="2"/>
        <v>1.711615593959138</v>
      </c>
      <c r="I60" s="56">
        <f t="shared" si="2"/>
        <v>0.9508975521995211</v>
      </c>
      <c r="J60" s="56">
        <f t="shared" si="2"/>
        <v>1.4263463282992817</v>
      </c>
      <c r="K60" s="57"/>
      <c r="L60" s="57"/>
      <c r="M60" s="57"/>
      <c r="N60" s="57"/>
      <c r="O60" s="57"/>
      <c r="P60" s="57"/>
      <c r="Q60" s="57"/>
      <c r="R60" s="57">
        <v>1054306</v>
      </c>
      <c r="S60" s="57"/>
      <c r="T60" s="57"/>
      <c r="U60" s="57"/>
      <c r="Y60" s="57">
        <v>1051638</v>
      </c>
    </row>
    <row r="61" spans="1:25" ht="15" thickBot="1" x14ac:dyDescent="0.25">
      <c r="A61" s="57"/>
      <c r="B61" s="39" t="s">
        <v>16</v>
      </c>
      <c r="C61" s="56">
        <f t="shared" si="1"/>
        <v>1.0372583188117168</v>
      </c>
      <c r="D61" s="56">
        <f t="shared" si="1"/>
        <v>0.70385385919366505</v>
      </c>
      <c r="E61" s="56">
        <f t="shared" si="1"/>
        <v>0.96316843889659431</v>
      </c>
      <c r="F61" s="56">
        <f t="shared" si="1"/>
        <v>1.0002133788541556</v>
      </c>
      <c r="G61" s="56">
        <f t="shared" si="2"/>
        <v>0.58971630591385937</v>
      </c>
      <c r="H61" s="56">
        <f t="shared" si="2"/>
        <v>0.84771718975117283</v>
      </c>
      <c r="I61" s="56">
        <f t="shared" si="2"/>
        <v>0.51600176767462702</v>
      </c>
      <c r="J61" s="56">
        <f t="shared" si="2"/>
        <v>1.1057180735884864</v>
      </c>
      <c r="K61" s="57"/>
      <c r="L61" s="57"/>
      <c r="M61" s="57"/>
      <c r="N61" s="57"/>
      <c r="O61" s="57"/>
      <c r="P61" s="57"/>
      <c r="Q61" s="57"/>
      <c r="R61" s="57">
        <v>2699424</v>
      </c>
      <c r="S61" s="57"/>
      <c r="T61" s="57"/>
      <c r="U61" s="57"/>
      <c r="Y61" s="57">
        <v>2713169</v>
      </c>
    </row>
    <row r="62" spans="1:25" ht="15" thickBot="1" x14ac:dyDescent="0.25">
      <c r="A62" s="57"/>
      <c r="B62" s="39" t="s">
        <v>136</v>
      </c>
      <c r="C62" s="56">
        <f t="shared" si="1"/>
        <v>1.3387849042688758</v>
      </c>
      <c r="D62" s="56">
        <f t="shared" si="1"/>
        <v>1.1641607863207615</v>
      </c>
      <c r="E62" s="56">
        <f t="shared" si="1"/>
        <v>0.85856857991156166</v>
      </c>
      <c r="F62" s="56">
        <f t="shared" si="1"/>
        <v>1.120504756833733</v>
      </c>
      <c r="G62" s="56">
        <f t="shared" si="2"/>
        <v>0.95277714220380993</v>
      </c>
      <c r="H62" s="56">
        <f t="shared" si="2"/>
        <v>0.92475428508016855</v>
      </c>
      <c r="I62" s="56">
        <f t="shared" si="2"/>
        <v>0.84068571370924416</v>
      </c>
      <c r="J62" s="56">
        <f t="shared" si="2"/>
        <v>1.1069028563838381</v>
      </c>
      <c r="K62" s="57"/>
      <c r="L62" s="57"/>
      <c r="M62" s="57"/>
      <c r="N62" s="57"/>
      <c r="O62" s="57"/>
      <c r="P62" s="57"/>
      <c r="Q62" s="57"/>
      <c r="R62" s="57">
        <v>6871903</v>
      </c>
      <c r="S62" s="57"/>
      <c r="T62" s="57"/>
      <c r="U62" s="57"/>
      <c r="Y62" s="57">
        <v>7137031</v>
      </c>
    </row>
    <row r="63" spans="1:25" ht="15" thickBot="1" x14ac:dyDescent="0.25">
      <c r="A63" s="57"/>
      <c r="B63" s="39" t="s">
        <v>137</v>
      </c>
      <c r="C63" s="56">
        <f t="shared" si="1"/>
        <v>1.8689275964559977</v>
      </c>
      <c r="D63" s="56">
        <f t="shared" si="1"/>
        <v>1.4178071421390328</v>
      </c>
      <c r="E63" s="56">
        <f t="shared" si="1"/>
        <v>0.83779512944579204</v>
      </c>
      <c r="F63" s="56">
        <f t="shared" si="1"/>
        <v>1.9333733756441356</v>
      </c>
      <c r="G63" s="56">
        <f t="shared" si="2"/>
        <v>1.069762349147777</v>
      </c>
      <c r="H63" s="56">
        <f t="shared" si="2"/>
        <v>1.1326895461564697</v>
      </c>
      <c r="I63" s="56">
        <f t="shared" si="2"/>
        <v>0.69219916709562046</v>
      </c>
      <c r="J63" s="56">
        <f t="shared" si="2"/>
        <v>1.0068351521390841</v>
      </c>
      <c r="K63" s="57"/>
      <c r="L63" s="57"/>
      <c r="M63" s="57"/>
      <c r="N63" s="57"/>
      <c r="O63" s="57"/>
      <c r="P63" s="57"/>
      <c r="Q63" s="57"/>
      <c r="R63" s="57">
        <v>1551692</v>
      </c>
      <c r="S63" s="57"/>
      <c r="T63" s="57"/>
      <c r="U63" s="57"/>
      <c r="Y63" s="57">
        <v>1589138</v>
      </c>
    </row>
    <row r="64" spans="1:25" ht="15" thickBot="1" x14ac:dyDescent="0.25">
      <c r="A64" s="57"/>
      <c r="B64" s="39" t="s">
        <v>138</v>
      </c>
      <c r="C64" s="56">
        <f t="shared" si="1"/>
        <v>1.1902016647945786</v>
      </c>
      <c r="D64" s="56">
        <f t="shared" si="1"/>
        <v>2.3804033295891571</v>
      </c>
      <c r="E64" s="56">
        <f t="shared" si="1"/>
        <v>0.7438760404966116</v>
      </c>
      <c r="F64" s="56">
        <f t="shared" si="1"/>
        <v>1.7853024971918681</v>
      </c>
      <c r="G64" s="56">
        <f t="shared" si="2"/>
        <v>1.0241404535479151</v>
      </c>
      <c r="H64" s="56">
        <f t="shared" si="2"/>
        <v>2.6335040234089249</v>
      </c>
      <c r="I64" s="56">
        <f t="shared" si="2"/>
        <v>2.0482809070958301</v>
      </c>
      <c r="J64" s="56">
        <f t="shared" si="2"/>
        <v>0.73152889539136789</v>
      </c>
      <c r="K64" s="57"/>
      <c r="L64" s="57"/>
      <c r="M64" s="57"/>
      <c r="N64" s="57"/>
      <c r="O64" s="57"/>
      <c r="P64" s="57"/>
      <c r="Q64" s="57"/>
      <c r="R64" s="57">
        <v>672155</v>
      </c>
      <c r="S64" s="57"/>
      <c r="T64" s="57"/>
      <c r="U64" s="57"/>
      <c r="Y64" s="57">
        <v>683500</v>
      </c>
    </row>
    <row r="65" spans="1:26" ht="15" thickBot="1" x14ac:dyDescent="0.25">
      <c r="A65" s="57"/>
      <c r="B65" s="39" t="s">
        <v>139</v>
      </c>
      <c r="C65" s="56">
        <f t="shared" si="1"/>
        <v>0.76704348053649718</v>
      </c>
      <c r="D65" s="56">
        <f t="shared" si="1"/>
        <v>0.85728389001137928</v>
      </c>
      <c r="E65" s="56">
        <f t="shared" si="1"/>
        <v>0.76704348053649718</v>
      </c>
      <c r="F65" s="56">
        <f t="shared" si="1"/>
        <v>0.76704348053649718</v>
      </c>
      <c r="G65" s="56">
        <f t="shared" si="2"/>
        <v>1.070309524595267</v>
      </c>
      <c r="H65" s="56">
        <f t="shared" si="2"/>
        <v>0.75813591325498064</v>
      </c>
      <c r="I65" s="56">
        <f t="shared" si="2"/>
        <v>0.6243472226805723</v>
      </c>
      <c r="J65" s="56">
        <f t="shared" si="2"/>
        <v>0.98111706421232803</v>
      </c>
      <c r="K65" s="57"/>
      <c r="L65" s="57"/>
      <c r="M65" s="57"/>
      <c r="N65" s="57"/>
      <c r="O65" s="57"/>
      <c r="P65" s="57"/>
      <c r="Q65" s="57"/>
      <c r="R65" s="57">
        <v>2216302</v>
      </c>
      <c r="S65" s="57"/>
      <c r="T65" s="57"/>
      <c r="U65" s="57"/>
      <c r="Y65" s="57">
        <v>2242342</v>
      </c>
    </row>
    <row r="66" spans="1:26" ht="15" thickBot="1" x14ac:dyDescent="0.25">
      <c r="A66" s="57"/>
      <c r="B66" s="39" t="s">
        <v>17</v>
      </c>
      <c r="C66" s="56">
        <f t="shared" si="1"/>
        <v>0.93086179184689188</v>
      </c>
      <c r="D66" s="56">
        <f t="shared" si="1"/>
        <v>0.93086179184689188</v>
      </c>
      <c r="E66" s="56">
        <f t="shared" si="1"/>
        <v>0.62057452789792789</v>
      </c>
      <c r="F66" s="56">
        <f t="shared" si="1"/>
        <v>0.93086179184689188</v>
      </c>
      <c r="G66" s="56">
        <f t="shared" si="2"/>
        <v>0.91662949224836987</v>
      </c>
      <c r="H66" s="56">
        <f t="shared" si="2"/>
        <v>1.2221726563311599</v>
      </c>
      <c r="I66" s="56">
        <f t="shared" si="2"/>
        <v>0.61108632816557995</v>
      </c>
      <c r="J66" s="56">
        <f t="shared" si="2"/>
        <v>1.2221726563311599</v>
      </c>
      <c r="K66" s="57"/>
      <c r="L66" s="57"/>
      <c r="M66" s="57"/>
      <c r="N66" s="57"/>
      <c r="O66" s="57"/>
      <c r="P66" s="57"/>
      <c r="Q66" s="57"/>
      <c r="R66" s="57">
        <v>322282</v>
      </c>
      <c r="S66" s="57"/>
      <c r="T66" s="57"/>
      <c r="U66" s="57"/>
      <c r="Y66" s="57">
        <v>327286</v>
      </c>
    </row>
    <row r="67" spans="1:26" ht="15" thickBot="1" x14ac:dyDescent="0.25">
      <c r="A67" s="57"/>
      <c r="B67" s="40" t="s">
        <v>25</v>
      </c>
      <c r="C67" s="58">
        <f t="shared" si="1"/>
        <v>1.2748162585282452</v>
      </c>
      <c r="D67" s="58">
        <f t="shared" si="1"/>
        <v>1.3663201987814961</v>
      </c>
      <c r="E67" s="58">
        <f t="shared" si="1"/>
        <v>0.98574699272820265</v>
      </c>
      <c r="F67" s="58">
        <f t="shared" si="1"/>
        <v>1.2706569885167338</v>
      </c>
      <c r="G67" s="58">
        <f t="shared" si="2"/>
        <v>1.1585174836576755</v>
      </c>
      <c r="H67" s="58">
        <f t="shared" si="2"/>
        <v>1.1992386605876464</v>
      </c>
      <c r="I67" s="58">
        <f t="shared" si="2"/>
        <v>0.87957742168737396</v>
      </c>
      <c r="J67" s="58">
        <f t="shared" si="2"/>
        <v>1.1748059544296638</v>
      </c>
      <c r="K67" s="57"/>
      <c r="L67" s="57"/>
      <c r="M67" s="57"/>
      <c r="N67" s="57"/>
      <c r="O67" s="57"/>
      <c r="P67" s="57"/>
      <c r="Q67" s="57"/>
      <c r="R67" s="57">
        <v>48085361</v>
      </c>
      <c r="S67" s="57"/>
      <c r="T67" s="57"/>
      <c r="U67" s="57"/>
      <c r="Y67" s="57">
        <f>SUM(Y50:Y66)</f>
        <v>49114494</v>
      </c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="85" zoomScaleNormal="85" workbookViewId="0"/>
  </sheetViews>
  <sheetFormatPr baseColWidth="10" defaultColWidth="9.28515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0.28515625" style="2" hidden="1" customWidth="1"/>
    <col min="17" max="17" width="23.28515625" style="2" hidden="1" customWidth="1"/>
    <col min="18" max="18" width="12.28515625" style="2" hidden="1" customWidth="1"/>
    <col min="19" max="19" width="13.7109375" style="2" customWidth="1"/>
    <col min="20" max="20" width="12.28515625" style="2" customWidth="1"/>
    <col min="21" max="21" width="12.5703125" style="2" customWidth="1"/>
    <col min="22" max="22" width="16.28515625" style="2" customWidth="1"/>
    <col min="23" max="24" width="12.28515625" style="2" customWidth="1"/>
    <col min="25" max="25" width="13.7109375" style="2" hidden="1" customWidth="1"/>
    <col min="26" max="75" width="12.28515625" style="2" customWidth="1"/>
    <col min="76" max="16384" width="9.28515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159</v>
      </c>
      <c r="D4" s="25" t="s">
        <v>163</v>
      </c>
      <c r="E4" s="25" t="s">
        <v>164</v>
      </c>
      <c r="F4" s="41" t="s">
        <v>165</v>
      </c>
      <c r="G4" s="25" t="s">
        <v>161</v>
      </c>
      <c r="H4" s="25" t="s">
        <v>651</v>
      </c>
      <c r="I4" s="25" t="s">
        <v>653</v>
      </c>
      <c r="J4" s="25" t="s">
        <v>655</v>
      </c>
    </row>
    <row r="5" spans="2:10" s="17" customFormat="1" ht="17.100000000000001" customHeight="1" thickBot="1" x14ac:dyDescent="0.25">
      <c r="B5" s="39" t="s">
        <v>12</v>
      </c>
      <c r="C5" s="28">
        <v>2156</v>
      </c>
      <c r="D5" s="28">
        <v>2351</v>
      </c>
      <c r="E5" s="28">
        <v>1679</v>
      </c>
      <c r="F5" s="28">
        <v>2299</v>
      </c>
      <c r="G5" s="28">
        <v>2019</v>
      </c>
      <c r="H5" s="28">
        <v>1491</v>
      </c>
      <c r="I5" s="28">
        <v>901</v>
      </c>
      <c r="J5" s="28">
        <v>1380</v>
      </c>
    </row>
    <row r="6" spans="2:10" s="17" customFormat="1" ht="17.100000000000001" customHeight="1" thickBot="1" x14ac:dyDescent="0.25">
      <c r="B6" s="39" t="s">
        <v>13</v>
      </c>
      <c r="C6" s="28">
        <v>210</v>
      </c>
      <c r="D6" s="28">
        <v>238</v>
      </c>
      <c r="E6" s="28">
        <v>160</v>
      </c>
      <c r="F6" s="28">
        <v>212</v>
      </c>
      <c r="G6" s="28">
        <v>203</v>
      </c>
      <c r="H6" s="28">
        <v>155</v>
      </c>
      <c r="I6" s="28">
        <v>158</v>
      </c>
      <c r="J6" s="28">
        <v>172</v>
      </c>
    </row>
    <row r="7" spans="2:10" s="17" customFormat="1" ht="17.100000000000001" customHeight="1" thickBot="1" x14ac:dyDescent="0.25">
      <c r="B7" s="39" t="s">
        <v>120</v>
      </c>
      <c r="C7" s="28">
        <v>197</v>
      </c>
      <c r="D7" s="28">
        <v>164</v>
      </c>
      <c r="E7" s="28">
        <v>134</v>
      </c>
      <c r="F7" s="28">
        <v>185</v>
      </c>
      <c r="G7" s="28">
        <v>153</v>
      </c>
      <c r="H7" s="28">
        <v>134</v>
      </c>
      <c r="I7" s="28">
        <v>88</v>
      </c>
      <c r="J7" s="28">
        <v>149</v>
      </c>
    </row>
    <row r="8" spans="2:10" s="17" customFormat="1" ht="17.100000000000001" customHeight="1" thickBot="1" x14ac:dyDescent="0.25">
      <c r="B8" s="39" t="s">
        <v>53</v>
      </c>
      <c r="C8" s="28">
        <v>197</v>
      </c>
      <c r="D8" s="28">
        <v>216</v>
      </c>
      <c r="E8" s="28">
        <v>172</v>
      </c>
      <c r="F8" s="28">
        <v>209</v>
      </c>
      <c r="G8" s="28">
        <v>226</v>
      </c>
      <c r="H8" s="28">
        <v>175</v>
      </c>
      <c r="I8" s="28">
        <v>86</v>
      </c>
      <c r="J8" s="28">
        <v>172</v>
      </c>
    </row>
    <row r="9" spans="2:10" s="17" customFormat="1" ht="17.100000000000001" customHeight="1" thickBot="1" x14ac:dyDescent="0.25">
      <c r="B9" s="39" t="s">
        <v>14</v>
      </c>
      <c r="C9" s="28">
        <v>551</v>
      </c>
      <c r="D9" s="28">
        <v>657</v>
      </c>
      <c r="E9" s="28">
        <v>457</v>
      </c>
      <c r="F9" s="28">
        <v>556</v>
      </c>
      <c r="G9" s="28">
        <v>529</v>
      </c>
      <c r="H9" s="28">
        <v>397</v>
      </c>
      <c r="I9" s="28">
        <v>280</v>
      </c>
      <c r="J9" s="28">
        <v>395</v>
      </c>
    </row>
    <row r="10" spans="2:10" s="17" customFormat="1" ht="17.100000000000001" customHeight="1" thickBot="1" x14ac:dyDescent="0.25">
      <c r="B10" s="39" t="s">
        <v>15</v>
      </c>
      <c r="C10" s="28">
        <v>113</v>
      </c>
      <c r="D10" s="28">
        <v>92</v>
      </c>
      <c r="E10" s="28">
        <v>89</v>
      </c>
      <c r="F10" s="28">
        <v>111</v>
      </c>
      <c r="G10" s="28">
        <v>128</v>
      </c>
      <c r="H10" s="28">
        <v>88</v>
      </c>
      <c r="I10" s="28">
        <v>38</v>
      </c>
      <c r="J10" s="28">
        <v>73</v>
      </c>
    </row>
    <row r="11" spans="2:10" s="17" customFormat="1" ht="17.100000000000001" customHeight="1" thickBot="1" x14ac:dyDescent="0.25">
      <c r="B11" s="39" t="s">
        <v>52</v>
      </c>
      <c r="C11" s="28">
        <v>383</v>
      </c>
      <c r="D11" s="28">
        <v>376</v>
      </c>
      <c r="E11" s="28">
        <v>306</v>
      </c>
      <c r="F11" s="28">
        <v>399</v>
      </c>
      <c r="G11" s="28">
        <v>396</v>
      </c>
      <c r="H11" s="28">
        <v>279</v>
      </c>
      <c r="I11" s="28">
        <v>129</v>
      </c>
      <c r="J11" s="28">
        <v>291</v>
      </c>
    </row>
    <row r="12" spans="2:10" s="17" customFormat="1" ht="17.100000000000001" customHeight="1" thickBot="1" x14ac:dyDescent="0.25">
      <c r="B12" s="39" t="s">
        <v>36</v>
      </c>
      <c r="C12" s="28">
        <v>445</v>
      </c>
      <c r="D12" s="28">
        <v>454</v>
      </c>
      <c r="E12" s="28">
        <v>364</v>
      </c>
      <c r="F12" s="28">
        <v>484</v>
      </c>
      <c r="G12" s="28">
        <v>477</v>
      </c>
      <c r="H12" s="28">
        <v>328</v>
      </c>
      <c r="I12" s="28">
        <v>203</v>
      </c>
      <c r="J12" s="28">
        <v>365</v>
      </c>
    </row>
    <row r="13" spans="2:10" s="17" customFormat="1" ht="17.100000000000001" customHeight="1" thickBot="1" x14ac:dyDescent="0.25">
      <c r="B13" s="39" t="s">
        <v>23</v>
      </c>
      <c r="C13" s="28">
        <v>1353</v>
      </c>
      <c r="D13" s="28">
        <v>1171</v>
      </c>
      <c r="E13" s="28">
        <v>942</v>
      </c>
      <c r="F13" s="28">
        <v>1285</v>
      </c>
      <c r="G13" s="28">
        <v>1325</v>
      </c>
      <c r="H13" s="28">
        <v>951</v>
      </c>
      <c r="I13" s="28">
        <v>541</v>
      </c>
      <c r="J13" s="28">
        <v>956</v>
      </c>
    </row>
    <row r="14" spans="2:10" s="17" customFormat="1" ht="17.100000000000001" customHeight="1" thickBot="1" x14ac:dyDescent="0.25">
      <c r="B14" s="39" t="s">
        <v>54</v>
      </c>
      <c r="C14" s="28">
        <v>1225</v>
      </c>
      <c r="D14" s="28">
        <v>1188</v>
      </c>
      <c r="E14" s="28">
        <v>896</v>
      </c>
      <c r="F14" s="28">
        <v>1114</v>
      </c>
      <c r="G14" s="28">
        <v>1159</v>
      </c>
      <c r="H14" s="28">
        <v>964</v>
      </c>
      <c r="I14" s="28">
        <v>629</v>
      </c>
      <c r="J14" s="28">
        <v>830</v>
      </c>
    </row>
    <row r="15" spans="2:10" s="17" customFormat="1" ht="17.100000000000001" customHeight="1" thickBot="1" x14ac:dyDescent="0.25">
      <c r="B15" s="39" t="s">
        <v>24</v>
      </c>
      <c r="C15" s="28">
        <v>176</v>
      </c>
      <c r="D15" s="28">
        <v>182</v>
      </c>
      <c r="E15" s="28">
        <v>130</v>
      </c>
      <c r="F15" s="28">
        <v>206</v>
      </c>
      <c r="G15" s="28">
        <v>198</v>
      </c>
      <c r="H15" s="28">
        <v>123</v>
      </c>
      <c r="I15" s="28">
        <v>110</v>
      </c>
      <c r="J15" s="28">
        <v>148</v>
      </c>
    </row>
    <row r="16" spans="2:10" s="17" customFormat="1" ht="17.100000000000001" customHeight="1" thickBot="1" x14ac:dyDescent="0.25">
      <c r="B16" s="39" t="s">
        <v>16</v>
      </c>
      <c r="C16" s="28">
        <v>515</v>
      </c>
      <c r="D16" s="28">
        <v>578</v>
      </c>
      <c r="E16" s="28">
        <v>430</v>
      </c>
      <c r="F16" s="28">
        <v>628</v>
      </c>
      <c r="G16" s="28">
        <v>511</v>
      </c>
      <c r="H16" s="28">
        <v>356</v>
      </c>
      <c r="I16" s="28">
        <v>246</v>
      </c>
      <c r="J16" s="28">
        <v>411</v>
      </c>
    </row>
    <row r="17" spans="2:13" s="17" customFormat="1" ht="17.100000000000001" customHeight="1" thickBot="1" x14ac:dyDescent="0.25">
      <c r="B17" s="39" t="s">
        <v>121</v>
      </c>
      <c r="C17" s="28">
        <v>1361</v>
      </c>
      <c r="D17" s="28">
        <v>1308</v>
      </c>
      <c r="E17" s="28">
        <v>1045</v>
      </c>
      <c r="F17" s="28">
        <v>1302</v>
      </c>
      <c r="G17" s="28">
        <v>1239</v>
      </c>
      <c r="H17" s="28">
        <v>1005</v>
      </c>
      <c r="I17" s="28">
        <v>649</v>
      </c>
      <c r="J17" s="28">
        <v>998</v>
      </c>
    </row>
    <row r="18" spans="2:13" s="17" customFormat="1" ht="17.100000000000001" customHeight="1" thickBot="1" x14ac:dyDescent="0.25">
      <c r="B18" s="39" t="s">
        <v>122</v>
      </c>
      <c r="C18" s="28">
        <v>379</v>
      </c>
      <c r="D18" s="28">
        <v>429</v>
      </c>
      <c r="E18" s="28">
        <v>295</v>
      </c>
      <c r="F18" s="28">
        <v>402</v>
      </c>
      <c r="G18" s="28">
        <v>356</v>
      </c>
      <c r="H18" s="28">
        <v>321</v>
      </c>
      <c r="I18" s="28">
        <v>137</v>
      </c>
      <c r="J18" s="28">
        <v>237</v>
      </c>
    </row>
    <row r="19" spans="2:13" s="17" customFormat="1" ht="17.100000000000001" customHeight="1" thickBot="1" x14ac:dyDescent="0.25">
      <c r="B19" s="39" t="s">
        <v>123</v>
      </c>
      <c r="C19" s="28">
        <v>113</v>
      </c>
      <c r="D19" s="28">
        <v>89</v>
      </c>
      <c r="E19" s="28">
        <v>98</v>
      </c>
      <c r="F19" s="28">
        <v>150</v>
      </c>
      <c r="G19" s="28">
        <v>109</v>
      </c>
      <c r="H19" s="28">
        <v>56</v>
      </c>
      <c r="I19" s="28">
        <v>51</v>
      </c>
      <c r="J19" s="28">
        <v>71</v>
      </c>
    </row>
    <row r="20" spans="2:13" s="17" customFormat="1" ht="17.100000000000001" customHeight="1" thickBot="1" x14ac:dyDescent="0.25">
      <c r="B20" s="39" t="s">
        <v>37</v>
      </c>
      <c r="C20" s="28">
        <v>355</v>
      </c>
      <c r="D20" s="28">
        <v>319</v>
      </c>
      <c r="E20" s="28">
        <v>214</v>
      </c>
      <c r="F20" s="28">
        <v>336</v>
      </c>
      <c r="G20" s="28">
        <v>359</v>
      </c>
      <c r="H20" s="28">
        <v>251</v>
      </c>
      <c r="I20" s="28">
        <v>146</v>
      </c>
      <c r="J20" s="28">
        <v>256</v>
      </c>
    </row>
    <row r="21" spans="2:13" s="17" customFormat="1" ht="17.100000000000001" customHeight="1" thickBot="1" x14ac:dyDescent="0.25">
      <c r="B21" s="39" t="s">
        <v>17</v>
      </c>
      <c r="C21" s="28">
        <v>68</v>
      </c>
      <c r="D21" s="28">
        <v>69</v>
      </c>
      <c r="E21" s="28">
        <v>52</v>
      </c>
      <c r="F21" s="28">
        <v>61</v>
      </c>
      <c r="G21" s="28">
        <v>61</v>
      </c>
      <c r="H21" s="28">
        <v>30</v>
      </c>
      <c r="I21" s="28">
        <v>25</v>
      </c>
      <c r="J21" s="28">
        <v>62</v>
      </c>
    </row>
    <row r="22" spans="2:13" s="17" customFormat="1" ht="17.100000000000001" customHeight="1" thickBot="1" x14ac:dyDescent="0.25">
      <c r="B22" s="40" t="s">
        <v>25</v>
      </c>
      <c r="C22" s="42">
        <v>9797</v>
      </c>
      <c r="D22" s="42">
        <v>9881</v>
      </c>
      <c r="E22" s="42">
        <v>7463</v>
      </c>
      <c r="F22" s="42">
        <v>9939</v>
      </c>
      <c r="G22" s="42">
        <v>9448</v>
      </c>
      <c r="H22" s="42">
        <v>7104</v>
      </c>
      <c r="I22" s="42">
        <v>4417</v>
      </c>
      <c r="J22" s="42">
        <v>6966</v>
      </c>
      <c r="L22" s="65"/>
      <c r="M22" s="65"/>
    </row>
    <row r="25" spans="2:13" ht="39" customHeight="1" x14ac:dyDescent="0.2">
      <c r="B25" s="17"/>
      <c r="C25" s="26" t="s">
        <v>162</v>
      </c>
      <c r="D25" s="26" t="s">
        <v>652</v>
      </c>
      <c r="E25" s="26" t="s">
        <v>654</v>
      </c>
      <c r="F25" s="26" t="s">
        <v>656</v>
      </c>
    </row>
    <row r="26" spans="2:13" ht="17.100000000000001" customHeight="1" thickBot="1" x14ac:dyDescent="0.25">
      <c r="B26" s="39" t="s">
        <v>12</v>
      </c>
      <c r="C26" s="29">
        <f t="shared" ref="C26:F43" si="0">+(G5-C5)/C5</f>
        <v>-6.354359925788497E-2</v>
      </c>
      <c r="D26" s="29">
        <f t="shared" si="0"/>
        <v>-0.36580178647384093</v>
      </c>
      <c r="E26" s="29">
        <f t="shared" si="0"/>
        <v>-0.46337105419892793</v>
      </c>
      <c r="F26" s="29">
        <f t="shared" si="0"/>
        <v>-0.39973901696389735</v>
      </c>
    </row>
    <row r="27" spans="2:13" ht="17.100000000000001" customHeight="1" thickBot="1" x14ac:dyDescent="0.25">
      <c r="B27" s="39" t="s">
        <v>13</v>
      </c>
      <c r="C27" s="29">
        <f t="shared" si="0"/>
        <v>-3.3333333333333333E-2</v>
      </c>
      <c r="D27" s="29">
        <f t="shared" si="0"/>
        <v>-0.34873949579831931</v>
      </c>
      <c r="E27" s="29">
        <f t="shared" si="0"/>
        <v>-1.2500000000000001E-2</v>
      </c>
      <c r="F27" s="29">
        <f t="shared" si="0"/>
        <v>-0.18867924528301888</v>
      </c>
    </row>
    <row r="28" spans="2:13" ht="17.100000000000001" customHeight="1" thickBot="1" x14ac:dyDescent="0.25">
      <c r="B28" s="39" t="s">
        <v>120</v>
      </c>
      <c r="C28" s="29">
        <f t="shared" si="0"/>
        <v>-0.2233502538071066</v>
      </c>
      <c r="D28" s="29">
        <f t="shared" si="0"/>
        <v>-0.18292682926829268</v>
      </c>
      <c r="E28" s="29">
        <f t="shared" si="0"/>
        <v>-0.34328358208955223</v>
      </c>
      <c r="F28" s="29">
        <f t="shared" si="0"/>
        <v>-0.19459459459459461</v>
      </c>
    </row>
    <row r="29" spans="2:13" ht="17.100000000000001" customHeight="1" thickBot="1" x14ac:dyDescent="0.25">
      <c r="B29" s="39" t="s">
        <v>53</v>
      </c>
      <c r="C29" s="29">
        <f t="shared" si="0"/>
        <v>0.14720812182741116</v>
      </c>
      <c r="D29" s="29">
        <f t="shared" si="0"/>
        <v>-0.18981481481481483</v>
      </c>
      <c r="E29" s="29">
        <f t="shared" si="0"/>
        <v>-0.5</v>
      </c>
      <c r="F29" s="29">
        <f t="shared" si="0"/>
        <v>-0.17703349282296652</v>
      </c>
    </row>
    <row r="30" spans="2:13" ht="17.100000000000001" customHeight="1" thickBot="1" x14ac:dyDescent="0.25">
      <c r="B30" s="39" t="s">
        <v>14</v>
      </c>
      <c r="C30" s="29">
        <f t="shared" si="0"/>
        <v>-3.9927404718693285E-2</v>
      </c>
      <c r="D30" s="29">
        <f t="shared" si="0"/>
        <v>-0.39573820395738202</v>
      </c>
      <c r="E30" s="29">
        <f t="shared" si="0"/>
        <v>-0.387308533916849</v>
      </c>
      <c r="F30" s="29">
        <f t="shared" si="0"/>
        <v>-0.28956834532374098</v>
      </c>
    </row>
    <row r="31" spans="2:13" ht="17.100000000000001" customHeight="1" thickBot="1" x14ac:dyDescent="0.25">
      <c r="B31" s="39" t="s">
        <v>15</v>
      </c>
      <c r="C31" s="29">
        <f t="shared" si="0"/>
        <v>0.13274336283185842</v>
      </c>
      <c r="D31" s="29">
        <f t="shared" si="0"/>
        <v>-4.3478260869565216E-2</v>
      </c>
      <c r="E31" s="29">
        <f t="shared" si="0"/>
        <v>-0.5730337078651685</v>
      </c>
      <c r="F31" s="29">
        <f t="shared" si="0"/>
        <v>-0.34234234234234234</v>
      </c>
    </row>
    <row r="32" spans="2:13" ht="17.100000000000001" customHeight="1" thickBot="1" x14ac:dyDescent="0.25">
      <c r="B32" s="39" t="s">
        <v>52</v>
      </c>
      <c r="C32" s="29">
        <f t="shared" si="0"/>
        <v>3.3942558746736295E-2</v>
      </c>
      <c r="D32" s="29">
        <f t="shared" si="0"/>
        <v>-0.25797872340425532</v>
      </c>
      <c r="E32" s="29">
        <f t="shared" si="0"/>
        <v>-0.57843137254901966</v>
      </c>
      <c r="F32" s="29">
        <f t="shared" si="0"/>
        <v>-0.27067669172932329</v>
      </c>
    </row>
    <row r="33" spans="1:26" ht="17.100000000000001" customHeight="1" thickBot="1" x14ac:dyDescent="0.25">
      <c r="B33" s="39" t="s">
        <v>36</v>
      </c>
      <c r="C33" s="29">
        <f t="shared" si="0"/>
        <v>7.1910112359550568E-2</v>
      </c>
      <c r="D33" s="29">
        <f t="shared" si="0"/>
        <v>-0.27753303964757708</v>
      </c>
      <c r="E33" s="29">
        <f t="shared" si="0"/>
        <v>-0.44230769230769229</v>
      </c>
      <c r="F33" s="29">
        <f t="shared" si="0"/>
        <v>-0.24586776859504134</v>
      </c>
    </row>
    <row r="34" spans="1:26" ht="17.100000000000001" customHeight="1" thickBot="1" x14ac:dyDescent="0.25">
      <c r="B34" s="39" t="s">
        <v>23</v>
      </c>
      <c r="C34" s="29">
        <f t="shared" si="0"/>
        <v>-2.0694752402069475E-2</v>
      </c>
      <c r="D34" s="29">
        <f t="shared" si="0"/>
        <v>-0.18787361229718189</v>
      </c>
      <c r="E34" s="29">
        <f t="shared" si="0"/>
        <v>-0.42569002123142252</v>
      </c>
      <c r="F34" s="29">
        <f t="shared" si="0"/>
        <v>-0.25603112840466924</v>
      </c>
    </row>
    <row r="35" spans="1:26" ht="17.100000000000001" customHeight="1" thickBot="1" x14ac:dyDescent="0.25">
      <c r="B35" s="39" t="s">
        <v>54</v>
      </c>
      <c r="C35" s="29">
        <f t="shared" si="0"/>
        <v>-5.3877551020408164E-2</v>
      </c>
      <c r="D35" s="29">
        <f t="shared" si="0"/>
        <v>-0.18855218855218855</v>
      </c>
      <c r="E35" s="29">
        <f t="shared" si="0"/>
        <v>-0.29799107142857145</v>
      </c>
      <c r="F35" s="29">
        <f t="shared" si="0"/>
        <v>-0.25493716337522443</v>
      </c>
    </row>
    <row r="36" spans="1:26" ht="17.100000000000001" customHeight="1" thickBot="1" x14ac:dyDescent="0.25">
      <c r="B36" s="39" t="s">
        <v>24</v>
      </c>
      <c r="C36" s="29">
        <f t="shared" si="0"/>
        <v>0.125</v>
      </c>
      <c r="D36" s="29">
        <f t="shared" si="0"/>
        <v>-0.32417582417582419</v>
      </c>
      <c r="E36" s="29">
        <f t="shared" si="0"/>
        <v>-0.15384615384615385</v>
      </c>
      <c r="F36" s="29">
        <f t="shared" si="0"/>
        <v>-0.28155339805825241</v>
      </c>
    </row>
    <row r="37" spans="1:26" ht="17.100000000000001" customHeight="1" thickBot="1" x14ac:dyDescent="0.25">
      <c r="B37" s="39" t="s">
        <v>16</v>
      </c>
      <c r="C37" s="29">
        <f t="shared" si="0"/>
        <v>-7.7669902912621356E-3</v>
      </c>
      <c r="D37" s="29">
        <f t="shared" si="0"/>
        <v>-0.38408304498269896</v>
      </c>
      <c r="E37" s="29">
        <f t="shared" si="0"/>
        <v>-0.42790697674418604</v>
      </c>
      <c r="F37" s="29">
        <f t="shared" si="0"/>
        <v>-0.34554140127388533</v>
      </c>
    </row>
    <row r="38" spans="1:26" ht="17.100000000000001" customHeight="1" thickBot="1" x14ac:dyDescent="0.25">
      <c r="B38" s="39" t="s">
        <v>121</v>
      </c>
      <c r="C38" s="29">
        <f t="shared" si="0"/>
        <v>-8.9639970609845701E-2</v>
      </c>
      <c r="D38" s="29">
        <f t="shared" si="0"/>
        <v>-0.23165137614678899</v>
      </c>
      <c r="E38" s="29">
        <f t="shared" si="0"/>
        <v>-0.37894736842105264</v>
      </c>
      <c r="F38" s="29">
        <f t="shared" si="0"/>
        <v>-0.23348694316436253</v>
      </c>
    </row>
    <row r="39" spans="1:26" ht="17.100000000000001" customHeight="1" thickBot="1" x14ac:dyDescent="0.25">
      <c r="B39" s="39" t="s">
        <v>122</v>
      </c>
      <c r="C39" s="29">
        <f t="shared" si="0"/>
        <v>-6.0686015831134567E-2</v>
      </c>
      <c r="D39" s="29">
        <f t="shared" si="0"/>
        <v>-0.25174825174825177</v>
      </c>
      <c r="E39" s="29">
        <f t="shared" si="0"/>
        <v>-0.53559322033898304</v>
      </c>
      <c r="F39" s="29">
        <f t="shared" si="0"/>
        <v>-0.41044776119402987</v>
      </c>
    </row>
    <row r="40" spans="1:26" ht="17.100000000000001" customHeight="1" thickBot="1" x14ac:dyDescent="0.25">
      <c r="B40" s="39" t="s">
        <v>123</v>
      </c>
      <c r="C40" s="29">
        <f t="shared" si="0"/>
        <v>-3.5398230088495575E-2</v>
      </c>
      <c r="D40" s="29">
        <f t="shared" si="0"/>
        <v>-0.3707865168539326</v>
      </c>
      <c r="E40" s="29">
        <f t="shared" si="0"/>
        <v>-0.47959183673469385</v>
      </c>
      <c r="F40" s="29">
        <f t="shared" si="0"/>
        <v>-0.52666666666666662</v>
      </c>
    </row>
    <row r="41" spans="1:26" ht="17.100000000000001" customHeight="1" thickBot="1" x14ac:dyDescent="0.25">
      <c r="B41" s="39" t="s">
        <v>37</v>
      </c>
      <c r="C41" s="29">
        <f t="shared" si="0"/>
        <v>1.1267605633802818E-2</v>
      </c>
      <c r="D41" s="29">
        <f t="shared" si="0"/>
        <v>-0.21316614420062696</v>
      </c>
      <c r="E41" s="29">
        <f t="shared" si="0"/>
        <v>-0.31775700934579437</v>
      </c>
      <c r="F41" s="29">
        <f t="shared" si="0"/>
        <v>-0.23809523809523808</v>
      </c>
    </row>
    <row r="42" spans="1:26" ht="17.100000000000001" customHeight="1" thickBot="1" x14ac:dyDescent="0.25">
      <c r="B42" s="39" t="s">
        <v>17</v>
      </c>
      <c r="C42" s="29">
        <f t="shared" si="0"/>
        <v>-0.10294117647058823</v>
      </c>
      <c r="D42" s="29">
        <f t="shared" si="0"/>
        <v>-0.56521739130434778</v>
      </c>
      <c r="E42" s="29">
        <f t="shared" si="0"/>
        <v>-0.51923076923076927</v>
      </c>
      <c r="F42" s="29">
        <f t="shared" si="0"/>
        <v>1.6393442622950821E-2</v>
      </c>
    </row>
    <row r="43" spans="1:26" ht="17.100000000000001" customHeight="1" thickBot="1" x14ac:dyDescent="0.25">
      <c r="B43" s="40" t="s">
        <v>25</v>
      </c>
      <c r="C43" s="43">
        <f t="shared" si="0"/>
        <v>-3.5623149943860365E-2</v>
      </c>
      <c r="D43" s="43">
        <f t="shared" si="0"/>
        <v>-0.28104442870154844</v>
      </c>
      <c r="E43" s="43">
        <f t="shared" si="0"/>
        <v>-0.40814685783197108</v>
      </c>
      <c r="F43" s="43">
        <f t="shared" si="0"/>
        <v>-0.29912466042861457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5" ht="39" customHeight="1" x14ac:dyDescent="0.2">
      <c r="A49" s="57"/>
      <c r="B49" s="57"/>
      <c r="C49" s="25" t="s">
        <v>159</v>
      </c>
      <c r="D49" s="25" t="s">
        <v>163</v>
      </c>
      <c r="E49" s="25" t="s">
        <v>164</v>
      </c>
      <c r="F49" s="41" t="s">
        <v>165</v>
      </c>
      <c r="G49" s="25" t="s">
        <v>161</v>
      </c>
      <c r="H49" s="25" t="s">
        <v>651</v>
      </c>
      <c r="I49" s="25" t="s">
        <v>653</v>
      </c>
      <c r="J49" s="25" t="s">
        <v>655</v>
      </c>
      <c r="K49" s="57"/>
      <c r="L49" s="57"/>
      <c r="M49" s="57"/>
      <c r="N49" s="57"/>
      <c r="O49" s="57"/>
      <c r="P49" s="57"/>
      <c r="Q49" s="57"/>
      <c r="R49" s="57">
        <v>2023</v>
      </c>
      <c r="S49" s="57"/>
      <c r="T49" s="57"/>
      <c r="U49" s="57"/>
      <c r="Y49" s="57">
        <v>2025</v>
      </c>
    </row>
    <row r="50" spans="1:25" ht="15" thickBot="1" x14ac:dyDescent="0.25">
      <c r="A50" s="57"/>
      <c r="B50" s="39" t="s">
        <v>131</v>
      </c>
      <c r="C50" s="56">
        <f t="shared" ref="C50:F67" si="1">+C5/$R50*100000</f>
        <v>24.632421659530578</v>
      </c>
      <c r="D50" s="56">
        <f t="shared" si="1"/>
        <v>26.860307663059551</v>
      </c>
      <c r="E50" s="56">
        <f t="shared" si="1"/>
        <v>19.18266974320586</v>
      </c>
      <c r="F50" s="56">
        <f t="shared" si="1"/>
        <v>26.266204728785159</v>
      </c>
      <c r="G50" s="56">
        <f t="shared" ref="G50:J67" si="2">+G5/$Y50*100000</f>
        <v>22.847670765403763</v>
      </c>
      <c r="H50" s="56">
        <f t="shared" si="2"/>
        <v>16.872648395847946</v>
      </c>
      <c r="I50" s="56">
        <f t="shared" si="2"/>
        <v>10.196013551079142</v>
      </c>
      <c r="J50" s="56">
        <f t="shared" si="2"/>
        <v>15.616535738611782</v>
      </c>
      <c r="K50" s="57"/>
      <c r="L50" s="57"/>
      <c r="M50" s="57"/>
      <c r="N50" s="57"/>
      <c r="O50" s="57"/>
      <c r="P50" s="57"/>
      <c r="Q50" s="57"/>
      <c r="R50" s="57">
        <v>8752692</v>
      </c>
      <c r="S50" s="57"/>
      <c r="T50" s="57"/>
      <c r="U50" s="57"/>
      <c r="Y50" s="57">
        <v>8836787</v>
      </c>
    </row>
    <row r="51" spans="1:25" ht="15" thickBot="1" x14ac:dyDescent="0.25">
      <c r="A51" s="57"/>
      <c r="B51" s="39" t="s">
        <v>132</v>
      </c>
      <c r="C51" s="56">
        <f t="shared" si="1"/>
        <v>15.656581094752884</v>
      </c>
      <c r="D51" s="56">
        <f t="shared" si="1"/>
        <v>17.744125240719935</v>
      </c>
      <c r="E51" s="56">
        <f t="shared" si="1"/>
        <v>11.928823691240291</v>
      </c>
      <c r="F51" s="56">
        <f t="shared" si="1"/>
        <v>15.805691390893386</v>
      </c>
      <c r="G51" s="56">
        <f t="shared" si="2"/>
        <v>14.939520698963507</v>
      </c>
      <c r="H51" s="56">
        <f t="shared" si="2"/>
        <v>11.40702319378987</v>
      </c>
      <c r="I51" s="56">
        <f t="shared" si="2"/>
        <v>11.627804287863222</v>
      </c>
      <c r="J51" s="56">
        <f t="shared" si="2"/>
        <v>12.658116060205533</v>
      </c>
      <c r="K51" s="57"/>
      <c r="L51" s="57"/>
      <c r="M51" s="57"/>
      <c r="N51" s="57"/>
      <c r="O51" s="57"/>
      <c r="P51" s="57"/>
      <c r="Q51" s="57"/>
      <c r="R51" s="57">
        <v>1341289</v>
      </c>
      <c r="S51" s="57"/>
      <c r="T51" s="57"/>
      <c r="U51" s="57"/>
      <c r="Y51" s="57">
        <v>1358812</v>
      </c>
    </row>
    <row r="52" spans="1:25" ht="15" thickBot="1" x14ac:dyDescent="0.25">
      <c r="A52" s="57"/>
      <c r="B52" s="39" t="s">
        <v>133</v>
      </c>
      <c r="C52" s="56">
        <f t="shared" si="1"/>
        <v>19.581337097191025</v>
      </c>
      <c r="D52" s="56">
        <f t="shared" si="1"/>
        <v>16.301214639285927</v>
      </c>
      <c r="E52" s="56">
        <f t="shared" si="1"/>
        <v>13.319285132099475</v>
      </c>
      <c r="F52" s="56">
        <f t="shared" si="1"/>
        <v>18.388565294316443</v>
      </c>
      <c r="G52" s="56">
        <f t="shared" si="2"/>
        <v>15.095769336644535</v>
      </c>
      <c r="H52" s="56">
        <f t="shared" si="2"/>
        <v>13.221131314446851</v>
      </c>
      <c r="I52" s="56">
        <f t="shared" si="2"/>
        <v>8.6825339975471838</v>
      </c>
      <c r="J52" s="56">
        <f t="shared" si="2"/>
        <v>14.701108700392391</v>
      </c>
      <c r="K52" s="57"/>
      <c r="L52" s="57"/>
      <c r="M52" s="57"/>
      <c r="N52" s="57"/>
      <c r="O52" s="57"/>
      <c r="P52" s="57"/>
      <c r="Q52" s="57"/>
      <c r="R52" s="57">
        <v>1006060</v>
      </c>
      <c r="S52" s="57"/>
      <c r="T52" s="57"/>
      <c r="U52" s="57"/>
      <c r="Y52" s="57">
        <v>1013529</v>
      </c>
    </row>
    <row r="53" spans="1:25" ht="15" thickBot="1" x14ac:dyDescent="0.25">
      <c r="A53" s="57"/>
      <c r="B53" s="39" t="s">
        <v>53</v>
      </c>
      <c r="C53" s="56">
        <f t="shared" si="1"/>
        <v>16.282256638118994</v>
      </c>
      <c r="D53" s="56">
        <f t="shared" si="1"/>
        <v>17.852626567683771</v>
      </c>
      <c r="E53" s="56">
        <f t="shared" si="1"/>
        <v>14.215980415007445</v>
      </c>
      <c r="F53" s="56">
        <f t="shared" si="1"/>
        <v>17.274069225212536</v>
      </c>
      <c r="G53" s="56">
        <f t="shared" si="2"/>
        <v>18.26292142095226</v>
      </c>
      <c r="H53" s="56">
        <f t="shared" si="2"/>
        <v>14.141642693215244</v>
      </c>
      <c r="I53" s="56">
        <f t="shared" si="2"/>
        <v>6.9496072663800623</v>
      </c>
      <c r="J53" s="56">
        <f t="shared" si="2"/>
        <v>13.899214532760125</v>
      </c>
      <c r="K53" s="57"/>
      <c r="L53" s="57"/>
      <c r="M53" s="57"/>
      <c r="N53" s="57"/>
      <c r="O53" s="57"/>
      <c r="P53" s="57"/>
      <c r="Q53" s="57"/>
      <c r="R53" s="57">
        <v>1209906</v>
      </c>
      <c r="S53" s="57"/>
      <c r="T53" s="57"/>
      <c r="U53" s="57"/>
      <c r="Y53" s="57">
        <v>1237480</v>
      </c>
    </row>
    <row r="54" spans="1:25" ht="15" thickBot="1" x14ac:dyDescent="0.25">
      <c r="A54" s="57"/>
      <c r="B54" s="39" t="s">
        <v>14</v>
      </c>
      <c r="C54" s="56">
        <f t="shared" si="1"/>
        <v>24.898148047732146</v>
      </c>
      <c r="D54" s="56">
        <f t="shared" si="1"/>
        <v>29.687991410816732</v>
      </c>
      <c r="E54" s="56">
        <f t="shared" si="1"/>
        <v>20.650551103109962</v>
      </c>
      <c r="F54" s="56">
        <f t="shared" si="1"/>
        <v>25.124084055424813</v>
      </c>
      <c r="G54" s="56">
        <f t="shared" si="2"/>
        <v>23.511361898971366</v>
      </c>
      <c r="H54" s="56">
        <f t="shared" si="2"/>
        <v>17.644632653859418</v>
      </c>
      <c r="I54" s="56">
        <f t="shared" si="2"/>
        <v>12.444577186601101</v>
      </c>
      <c r="J54" s="56">
        <f t="shared" si="2"/>
        <v>17.55574281681227</v>
      </c>
      <c r="K54" s="57"/>
      <c r="L54" s="57"/>
      <c r="M54" s="57"/>
      <c r="N54" s="57"/>
      <c r="O54" s="57"/>
      <c r="P54" s="57"/>
      <c r="Q54" s="57"/>
      <c r="R54" s="57">
        <v>2213016</v>
      </c>
      <c r="S54" s="57"/>
      <c r="T54" s="57"/>
      <c r="U54" s="57"/>
      <c r="Y54" s="57">
        <v>2249976</v>
      </c>
    </row>
    <row r="55" spans="1:25" ht="15" thickBot="1" x14ac:dyDescent="0.25">
      <c r="A55" s="57"/>
      <c r="B55" s="39" t="s">
        <v>15</v>
      </c>
      <c r="C55" s="56">
        <f t="shared" si="1"/>
        <v>19.205047018373961</v>
      </c>
      <c r="D55" s="56">
        <f t="shared" si="1"/>
        <v>15.635967483985882</v>
      </c>
      <c r="E55" s="56">
        <f t="shared" si="1"/>
        <v>15.126098979073298</v>
      </c>
      <c r="F55" s="56">
        <f t="shared" si="1"/>
        <v>18.865134681765571</v>
      </c>
      <c r="G55" s="56">
        <f t="shared" si="2"/>
        <v>21.550127617161984</v>
      </c>
      <c r="H55" s="56">
        <f t="shared" si="2"/>
        <v>14.815712736798863</v>
      </c>
      <c r="I55" s="56">
        <f t="shared" si="2"/>
        <v>6.3976941363449633</v>
      </c>
      <c r="J55" s="56">
        <f t="shared" si="2"/>
        <v>12.290307156662694</v>
      </c>
      <c r="K55" s="57"/>
      <c r="L55" s="57"/>
      <c r="M55" s="57"/>
      <c r="N55" s="57"/>
      <c r="O55" s="57"/>
      <c r="P55" s="57"/>
      <c r="Q55" s="57"/>
      <c r="R55" s="57">
        <v>588387</v>
      </c>
      <c r="S55" s="57"/>
      <c r="T55" s="57"/>
      <c r="U55" s="57"/>
      <c r="Y55" s="57">
        <v>593964</v>
      </c>
    </row>
    <row r="56" spans="1:25" ht="15" thickBot="1" x14ac:dyDescent="0.25">
      <c r="A56" s="57"/>
      <c r="B56" s="39" t="s">
        <v>662</v>
      </c>
      <c r="C56" s="56">
        <f t="shared" si="1"/>
        <v>16.067437931655078</v>
      </c>
      <c r="D56" s="56">
        <f t="shared" si="1"/>
        <v>15.773777186167909</v>
      </c>
      <c r="E56" s="56">
        <f t="shared" si="1"/>
        <v>12.837169731296223</v>
      </c>
      <c r="F56" s="56">
        <f t="shared" si="1"/>
        <v>16.738662492768604</v>
      </c>
      <c r="G56" s="56">
        <f t="shared" si="2"/>
        <v>16.51031894934334</v>
      </c>
      <c r="H56" s="56">
        <f t="shared" si="2"/>
        <v>11.632270168855536</v>
      </c>
      <c r="I56" s="56">
        <f t="shared" si="2"/>
        <v>5.3783614759224516</v>
      </c>
      <c r="J56" s="56">
        <f t="shared" si="2"/>
        <v>12.13258286429018</v>
      </c>
      <c r="K56" s="57"/>
      <c r="L56" s="57"/>
      <c r="M56" s="57"/>
      <c r="N56" s="57"/>
      <c r="O56" s="57"/>
      <c r="P56" s="57"/>
      <c r="Q56" s="57"/>
      <c r="R56" s="57">
        <v>2383703</v>
      </c>
      <c r="S56" s="57"/>
      <c r="T56" s="57"/>
      <c r="U56" s="57"/>
      <c r="Y56" s="57">
        <v>2398500</v>
      </c>
    </row>
    <row r="57" spans="1:25" ht="15" thickBot="1" x14ac:dyDescent="0.25">
      <c r="A57" s="57"/>
      <c r="B57" s="39" t="s">
        <v>134</v>
      </c>
      <c r="C57" s="56">
        <f t="shared" si="1"/>
        <v>21.352285846169497</v>
      </c>
      <c r="D57" s="56">
        <f t="shared" si="1"/>
        <v>21.784129829575171</v>
      </c>
      <c r="E57" s="56">
        <f t="shared" si="1"/>
        <v>17.465689995518417</v>
      </c>
      <c r="F57" s="56">
        <f t="shared" si="1"/>
        <v>23.223609774260755</v>
      </c>
      <c r="G57" s="56">
        <f t="shared" si="2"/>
        <v>22.508132655478349</v>
      </c>
      <c r="H57" s="56">
        <f t="shared" si="2"/>
        <v>15.477290379448423</v>
      </c>
      <c r="I57" s="56">
        <f t="shared" si="2"/>
        <v>9.578932765329359</v>
      </c>
      <c r="J57" s="56">
        <f t="shared" si="2"/>
        <v>17.223204233227666</v>
      </c>
      <c r="K57" s="57"/>
      <c r="L57" s="57"/>
      <c r="M57" s="57"/>
      <c r="N57" s="57"/>
      <c r="O57" s="57"/>
      <c r="P57" s="57"/>
      <c r="Q57" s="57"/>
      <c r="R57" s="57">
        <v>2084086</v>
      </c>
      <c r="S57" s="57"/>
      <c r="T57" s="57"/>
      <c r="U57" s="57"/>
      <c r="Y57" s="57">
        <v>2119234</v>
      </c>
    </row>
    <row r="58" spans="1:25" ht="15" thickBot="1" x14ac:dyDescent="0.25">
      <c r="A58" s="57"/>
      <c r="B58" s="39" t="s">
        <v>23</v>
      </c>
      <c r="C58" s="56">
        <f t="shared" si="1"/>
        <v>17.122327705153769</v>
      </c>
      <c r="D58" s="56">
        <f t="shared" si="1"/>
        <v>14.819102544519634</v>
      </c>
      <c r="E58" s="56">
        <f t="shared" si="1"/>
        <v>11.921088468776682</v>
      </c>
      <c r="F58" s="56">
        <f t="shared" si="1"/>
        <v>16.261782040741014</v>
      </c>
      <c r="G58" s="56">
        <f t="shared" si="2"/>
        <v>16.265122728023211</v>
      </c>
      <c r="H58" s="56">
        <f t="shared" si="2"/>
        <v>11.674061671207603</v>
      </c>
      <c r="I58" s="56">
        <f t="shared" si="2"/>
        <v>6.6410802987626845</v>
      </c>
      <c r="J58" s="56">
        <f t="shared" si="2"/>
        <v>11.735439492822785</v>
      </c>
      <c r="K58" s="57"/>
      <c r="L58" s="57"/>
      <c r="M58" s="57"/>
      <c r="N58" s="57"/>
      <c r="O58" s="57"/>
      <c r="P58" s="57"/>
      <c r="Q58" s="57"/>
      <c r="R58" s="57">
        <v>7901963</v>
      </c>
      <c r="S58" s="57"/>
      <c r="T58" s="57"/>
      <c r="U58" s="57"/>
      <c r="Y58" s="57">
        <v>8146265</v>
      </c>
    </row>
    <row r="59" spans="1:25" ht="15" thickBot="1" x14ac:dyDescent="0.25">
      <c r="A59" s="57"/>
      <c r="B59" s="39" t="s">
        <v>135</v>
      </c>
      <c r="C59" s="56">
        <f t="shared" si="1"/>
        <v>23.484551478616119</v>
      </c>
      <c r="D59" s="56">
        <f t="shared" si="1"/>
        <v>22.775222168649755</v>
      </c>
      <c r="E59" s="56">
        <f t="shared" si="1"/>
        <v>17.177271938644932</v>
      </c>
      <c r="F59" s="56">
        <f t="shared" si="1"/>
        <v>21.356563548717023</v>
      </c>
      <c r="G59" s="56">
        <f t="shared" si="2"/>
        <v>21.400177220794621</v>
      </c>
      <c r="H59" s="56">
        <f t="shared" si="2"/>
        <v>17.799629716001739</v>
      </c>
      <c r="I59" s="56">
        <f t="shared" si="2"/>
        <v>11.61407374622935</v>
      </c>
      <c r="J59" s="56">
        <f t="shared" si="2"/>
        <v>15.325407328092782</v>
      </c>
      <c r="K59" s="57"/>
      <c r="L59" s="57"/>
      <c r="M59" s="57"/>
      <c r="N59" s="57"/>
      <c r="O59" s="57"/>
      <c r="P59" s="57"/>
      <c r="Q59" s="57"/>
      <c r="R59" s="57">
        <v>5216195</v>
      </c>
      <c r="S59" s="57"/>
      <c r="T59" s="57"/>
      <c r="U59" s="57"/>
      <c r="Y59" s="57">
        <v>5415843</v>
      </c>
    </row>
    <row r="60" spans="1:25" ht="15" thickBot="1" x14ac:dyDescent="0.25">
      <c r="A60" s="57"/>
      <c r="B60" s="39" t="s">
        <v>24</v>
      </c>
      <c r="C60" s="56">
        <f t="shared" si="1"/>
        <v>16.693445735867957</v>
      </c>
      <c r="D60" s="56">
        <f t="shared" si="1"/>
        <v>17.262540476863453</v>
      </c>
      <c r="E60" s="56">
        <f t="shared" si="1"/>
        <v>12.330386054902466</v>
      </c>
      <c r="F60" s="56">
        <f t="shared" si="1"/>
        <v>19.538919440845447</v>
      </c>
      <c r="G60" s="56">
        <f t="shared" si="2"/>
        <v>18.827771533550518</v>
      </c>
      <c r="H60" s="56">
        <f t="shared" si="2"/>
        <v>11.69603989205411</v>
      </c>
      <c r="I60" s="56">
        <f t="shared" si="2"/>
        <v>10.459873074194732</v>
      </c>
      <c r="J60" s="56">
        <f t="shared" si="2"/>
        <v>14.073283772552912</v>
      </c>
      <c r="K60" s="57"/>
      <c r="L60" s="57"/>
      <c r="M60" s="57"/>
      <c r="N60" s="57"/>
      <c r="O60" s="57"/>
      <c r="P60" s="57"/>
      <c r="Q60" s="57"/>
      <c r="R60" s="57">
        <v>1054306</v>
      </c>
      <c r="S60" s="57"/>
      <c r="T60" s="57"/>
      <c r="U60" s="57"/>
      <c r="Y60" s="57">
        <v>1051638</v>
      </c>
    </row>
    <row r="61" spans="1:25" ht="15" thickBot="1" x14ac:dyDescent="0.25">
      <c r="A61" s="57"/>
      <c r="B61" s="39" t="s">
        <v>16</v>
      </c>
      <c r="C61" s="56">
        <f t="shared" si="1"/>
        <v>19.078144078144078</v>
      </c>
      <c r="D61" s="56">
        <f t="shared" si="1"/>
        <v>21.411975295470441</v>
      </c>
      <c r="E61" s="56">
        <f t="shared" si="1"/>
        <v>15.929324181751365</v>
      </c>
      <c r="F61" s="56">
        <f t="shared" si="1"/>
        <v>23.264222293348507</v>
      </c>
      <c r="G61" s="56">
        <f t="shared" si="2"/>
        <v>18.834064520123885</v>
      </c>
      <c r="H61" s="56">
        <f t="shared" si="2"/>
        <v>13.121187806583372</v>
      </c>
      <c r="I61" s="56">
        <f t="shared" si="2"/>
        <v>9.066888203425588</v>
      </c>
      <c r="J61" s="56">
        <f t="shared" si="2"/>
        <v>15.148337608162263</v>
      </c>
      <c r="K61" s="57"/>
      <c r="L61" s="57"/>
      <c r="M61" s="57"/>
      <c r="N61" s="57"/>
      <c r="O61" s="57"/>
      <c r="P61" s="57"/>
      <c r="Q61" s="57"/>
      <c r="R61" s="57">
        <v>2699424</v>
      </c>
      <c r="S61" s="57"/>
      <c r="T61" s="57"/>
      <c r="U61" s="57"/>
      <c r="Y61" s="57">
        <v>2713169</v>
      </c>
    </row>
    <row r="62" spans="1:25" ht="15" thickBot="1" x14ac:dyDescent="0.25">
      <c r="A62" s="57"/>
      <c r="B62" s="39" t="s">
        <v>136</v>
      </c>
      <c r="C62" s="56">
        <f t="shared" si="1"/>
        <v>19.805285377281955</v>
      </c>
      <c r="D62" s="56">
        <f t="shared" si="1"/>
        <v>19.034028856344452</v>
      </c>
      <c r="E62" s="56">
        <f t="shared" si="1"/>
        <v>15.206850271314948</v>
      </c>
      <c r="F62" s="56">
        <f t="shared" si="1"/>
        <v>18.946716797370392</v>
      </c>
      <c r="G62" s="56">
        <f t="shared" si="2"/>
        <v>17.360159988095891</v>
      </c>
      <c r="H62" s="56">
        <f t="shared" si="2"/>
        <v>14.08148570462984</v>
      </c>
      <c r="I62" s="56">
        <f t="shared" si="2"/>
        <v>9.0934171366216567</v>
      </c>
      <c r="J62" s="56">
        <f t="shared" si="2"/>
        <v>13.983405704697093</v>
      </c>
      <c r="K62" s="57"/>
      <c r="L62" s="57"/>
      <c r="M62" s="57"/>
      <c r="N62" s="57"/>
      <c r="O62" s="57"/>
      <c r="P62" s="57"/>
      <c r="Q62" s="57"/>
      <c r="R62" s="57">
        <v>6871903</v>
      </c>
      <c r="S62" s="57"/>
      <c r="T62" s="57"/>
      <c r="U62" s="57"/>
      <c r="Y62" s="57">
        <v>7137031</v>
      </c>
    </row>
    <row r="63" spans="1:25" ht="15" thickBot="1" x14ac:dyDescent="0.25">
      <c r="A63" s="57"/>
      <c r="B63" s="39" t="s">
        <v>137</v>
      </c>
      <c r="C63" s="56">
        <f t="shared" si="1"/>
        <v>24.424950312304244</v>
      </c>
      <c r="D63" s="56">
        <f t="shared" si="1"/>
        <v>27.647239271711136</v>
      </c>
      <c r="E63" s="56">
        <f t="shared" si="1"/>
        <v>19.011504860500665</v>
      </c>
      <c r="F63" s="56">
        <f t="shared" si="1"/>
        <v>25.907203233631417</v>
      </c>
      <c r="G63" s="56">
        <f t="shared" si="2"/>
        <v>22.402082135094624</v>
      </c>
      <c r="H63" s="56">
        <f t="shared" si="2"/>
        <v>20.199630239790377</v>
      </c>
      <c r="I63" s="56">
        <f t="shared" si="2"/>
        <v>8.6210259901909083</v>
      </c>
      <c r="J63" s="56">
        <f t="shared" si="2"/>
        <v>14.913745691060186</v>
      </c>
      <c r="K63" s="57"/>
      <c r="L63" s="57"/>
      <c r="M63" s="57"/>
      <c r="N63" s="57"/>
      <c r="O63" s="57"/>
      <c r="P63" s="57"/>
      <c r="Q63" s="57"/>
      <c r="R63" s="57">
        <v>1551692</v>
      </c>
      <c r="S63" s="57"/>
      <c r="T63" s="57"/>
      <c r="U63" s="57"/>
      <c r="Y63" s="57">
        <v>1589138</v>
      </c>
    </row>
    <row r="64" spans="1:25" ht="15" thickBot="1" x14ac:dyDescent="0.25">
      <c r="A64" s="57"/>
      <c r="B64" s="39" t="s">
        <v>138</v>
      </c>
      <c r="C64" s="56">
        <f t="shared" si="1"/>
        <v>16.811598515223423</v>
      </c>
      <c r="D64" s="56">
        <f t="shared" si="1"/>
        <v>13.240993520839686</v>
      </c>
      <c r="E64" s="56">
        <f t="shared" si="1"/>
        <v>14.579970393733589</v>
      </c>
      <c r="F64" s="56">
        <f t="shared" si="1"/>
        <v>22.31628121489835</v>
      </c>
      <c r="G64" s="56">
        <f t="shared" si="2"/>
        <v>15.947329919531821</v>
      </c>
      <c r="H64" s="56">
        <f t="shared" si="2"/>
        <v>8.1931236283833204</v>
      </c>
      <c r="I64" s="56">
        <f t="shared" si="2"/>
        <v>7.4615947329919541</v>
      </c>
      <c r="J64" s="56">
        <f t="shared" si="2"/>
        <v>10.387710314557424</v>
      </c>
      <c r="K64" s="57"/>
      <c r="L64" s="57"/>
      <c r="M64" s="57"/>
      <c r="N64" s="57"/>
      <c r="O64" s="57"/>
      <c r="P64" s="57"/>
      <c r="Q64" s="57"/>
      <c r="R64" s="57">
        <v>672155</v>
      </c>
      <c r="S64" s="57"/>
      <c r="T64" s="57"/>
      <c r="U64" s="57"/>
      <c r="Y64" s="57">
        <v>683500</v>
      </c>
    </row>
    <row r="65" spans="1:26" ht="15" thickBot="1" x14ac:dyDescent="0.25">
      <c r="A65" s="57"/>
      <c r="B65" s="39" t="s">
        <v>139</v>
      </c>
      <c r="C65" s="56">
        <f t="shared" si="1"/>
        <v>16.017672681791559</v>
      </c>
      <c r="D65" s="56">
        <f t="shared" si="1"/>
        <v>14.393345311243685</v>
      </c>
      <c r="E65" s="56">
        <f t="shared" si="1"/>
        <v>9.6557238138123775</v>
      </c>
      <c r="F65" s="56">
        <f t="shared" si="1"/>
        <v>15.16038879178018</v>
      </c>
      <c r="G65" s="56">
        <f t="shared" si="2"/>
        <v>16.010046638737535</v>
      </c>
      <c r="H65" s="56">
        <f t="shared" si="2"/>
        <v>11.193653778058835</v>
      </c>
      <c r="I65" s="56">
        <f t="shared" si="2"/>
        <v>6.5110496079545408</v>
      </c>
      <c r="J65" s="56">
        <f t="shared" si="2"/>
        <v>11.416634929016181</v>
      </c>
      <c r="K65" s="57"/>
      <c r="L65" s="57"/>
      <c r="M65" s="57"/>
      <c r="N65" s="57"/>
      <c r="O65" s="57"/>
      <c r="P65" s="57"/>
      <c r="Q65" s="57"/>
      <c r="R65" s="57">
        <v>2216302</v>
      </c>
      <c r="S65" s="57"/>
      <c r="T65" s="57"/>
      <c r="U65" s="57"/>
      <c r="Y65" s="57">
        <v>2242342</v>
      </c>
    </row>
    <row r="66" spans="1:26" ht="15" thickBot="1" x14ac:dyDescent="0.25">
      <c r="A66" s="57"/>
      <c r="B66" s="39" t="s">
        <v>17</v>
      </c>
      <c r="C66" s="56">
        <f t="shared" si="1"/>
        <v>21.099533948529547</v>
      </c>
      <c r="D66" s="56">
        <f t="shared" si="1"/>
        <v>21.409821212478512</v>
      </c>
      <c r="E66" s="56">
        <f t="shared" si="1"/>
        <v>16.134937725346123</v>
      </c>
      <c r="F66" s="56">
        <f t="shared" si="1"/>
        <v>18.927523100886802</v>
      </c>
      <c r="G66" s="56">
        <f t="shared" si="2"/>
        <v>18.63813300905019</v>
      </c>
      <c r="H66" s="56">
        <f t="shared" si="2"/>
        <v>9.1662949224836989</v>
      </c>
      <c r="I66" s="56">
        <f t="shared" si="2"/>
        <v>7.6385791020697491</v>
      </c>
      <c r="J66" s="56">
        <f t="shared" si="2"/>
        <v>18.943676173132978</v>
      </c>
      <c r="K66" s="57"/>
      <c r="L66" s="57"/>
      <c r="M66" s="57"/>
      <c r="N66" s="57"/>
      <c r="O66" s="57"/>
      <c r="P66" s="57"/>
      <c r="Q66" s="57"/>
      <c r="R66" s="57">
        <v>322282</v>
      </c>
      <c r="S66" s="57"/>
      <c r="T66" s="57"/>
      <c r="U66" s="57"/>
      <c r="Y66" s="57">
        <v>327286</v>
      </c>
    </row>
    <row r="67" spans="1:26" ht="15" thickBot="1" x14ac:dyDescent="0.25">
      <c r="A67" s="57"/>
      <c r="B67" s="40" t="s">
        <v>25</v>
      </c>
      <c r="C67" s="58">
        <f t="shared" si="1"/>
        <v>20.374184151388611</v>
      </c>
      <c r="D67" s="58">
        <f t="shared" si="1"/>
        <v>20.54887349187209</v>
      </c>
      <c r="E67" s="58">
        <f t="shared" si="1"/>
        <v>15.520316047954802</v>
      </c>
      <c r="F67" s="58">
        <f t="shared" si="1"/>
        <v>20.669492322205922</v>
      </c>
      <c r="G67" s="58">
        <f t="shared" si="2"/>
        <v>19.236683981718311</v>
      </c>
      <c r="H67" s="58">
        <f t="shared" si="2"/>
        <v>14.464162045525706</v>
      </c>
      <c r="I67" s="58">
        <f t="shared" si="2"/>
        <v>8.9932719249841</v>
      </c>
      <c r="J67" s="58">
        <f t="shared" si="2"/>
        <v>14.183185924708907</v>
      </c>
      <c r="K67" s="57"/>
      <c r="L67" s="57"/>
      <c r="M67" s="57"/>
      <c r="N67" s="57"/>
      <c r="O67" s="57"/>
      <c r="P67" s="57"/>
      <c r="Q67" s="57"/>
      <c r="R67" s="57">
        <v>48085361</v>
      </c>
      <c r="S67" s="57"/>
      <c r="T67" s="57"/>
      <c r="U67" s="57"/>
      <c r="Y67" s="57">
        <f>SUM(Y50:Y66)</f>
        <v>49114494</v>
      </c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28515625" defaultRowHeight="12.75" x14ac:dyDescent="0.2"/>
  <cols>
    <col min="1" max="1" width="1.4257812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12.28515625" style="2" hidden="1" customWidth="1"/>
    <col min="17" max="17" width="0.28515625" style="2" hidden="1" customWidth="1"/>
    <col min="18" max="18" width="11.7109375" style="2" hidden="1" customWidth="1"/>
    <col min="19" max="19" width="13.28515625" style="2" customWidth="1"/>
    <col min="20" max="20" width="11.7109375" style="2" customWidth="1"/>
    <col min="21" max="21" width="13.28515625" style="2" customWidth="1"/>
    <col min="22" max="22" width="8.5703125" style="2" customWidth="1"/>
    <col min="23" max="24" width="12.28515625" style="2" customWidth="1"/>
    <col min="25" max="25" width="13.7109375" style="2" hidden="1" customWidth="1"/>
    <col min="26" max="69" width="12.28515625" style="2" customWidth="1"/>
    <col min="70" max="16384" width="9.28515625" style="2"/>
  </cols>
  <sheetData>
    <row r="1" spans="1:12" s="17" customFormat="1" ht="17.25" customHeight="1" x14ac:dyDescent="0.2">
      <c r="J1" s="6"/>
    </row>
    <row r="2" spans="1:12" s="17" customFormat="1" ht="39" customHeight="1" x14ac:dyDescent="0.2">
      <c r="B2" s="38"/>
      <c r="C2" s="47"/>
      <c r="D2" s="48"/>
    </row>
    <row r="3" spans="1:12" s="17" customFormat="1" ht="12.75" customHeight="1" x14ac:dyDescent="0.2"/>
    <row r="4" spans="1:12" s="17" customFormat="1" ht="39" customHeight="1" x14ac:dyDescent="0.2">
      <c r="C4" s="25" t="s">
        <v>159</v>
      </c>
      <c r="D4" s="25" t="s">
        <v>163</v>
      </c>
      <c r="E4" s="25" t="s">
        <v>164</v>
      </c>
      <c r="F4" s="41" t="s">
        <v>165</v>
      </c>
      <c r="G4" s="25" t="s">
        <v>161</v>
      </c>
      <c r="H4" s="25" t="s">
        <v>651</v>
      </c>
      <c r="I4" s="25" t="s">
        <v>653</v>
      </c>
      <c r="J4" s="25" t="s">
        <v>655</v>
      </c>
    </row>
    <row r="5" spans="1:12" s="17" customFormat="1" ht="17.100000000000001" customHeight="1" thickBot="1" x14ac:dyDescent="0.25">
      <c r="A5" s="2"/>
      <c r="B5" s="39" t="s">
        <v>12</v>
      </c>
      <c r="C5" s="28">
        <v>2328</v>
      </c>
      <c r="D5" s="28">
        <v>2468</v>
      </c>
      <c r="E5" s="28">
        <v>1919</v>
      </c>
      <c r="F5" s="28">
        <v>2579</v>
      </c>
      <c r="G5" s="28">
        <v>2317</v>
      </c>
      <c r="H5" s="28">
        <v>2120</v>
      </c>
      <c r="I5" s="28">
        <v>1910</v>
      </c>
      <c r="J5" s="28">
        <v>2472</v>
      </c>
      <c r="L5" s="59"/>
    </row>
    <row r="6" spans="1:12" s="17" customFormat="1" ht="17.100000000000001" customHeight="1" thickBot="1" x14ac:dyDescent="0.25">
      <c r="A6" s="2"/>
      <c r="B6" s="39" t="s">
        <v>13</v>
      </c>
      <c r="C6" s="28">
        <v>400</v>
      </c>
      <c r="D6" s="28">
        <v>421</v>
      </c>
      <c r="E6" s="28">
        <v>321</v>
      </c>
      <c r="F6" s="28">
        <v>445</v>
      </c>
      <c r="G6" s="28">
        <v>349</v>
      </c>
      <c r="H6" s="28">
        <v>385</v>
      </c>
      <c r="I6" s="28">
        <v>319</v>
      </c>
      <c r="J6" s="28">
        <v>420</v>
      </c>
    </row>
    <row r="7" spans="1:12" s="17" customFormat="1" ht="17.100000000000001" customHeight="1" thickBot="1" x14ac:dyDescent="0.25">
      <c r="A7" s="2"/>
      <c r="B7" s="39" t="s">
        <v>120</v>
      </c>
      <c r="C7" s="28">
        <v>339</v>
      </c>
      <c r="D7" s="28">
        <v>283</v>
      </c>
      <c r="E7" s="28">
        <v>227</v>
      </c>
      <c r="F7" s="28">
        <v>333</v>
      </c>
      <c r="G7" s="28">
        <v>314</v>
      </c>
      <c r="H7" s="28">
        <v>316</v>
      </c>
      <c r="I7" s="28">
        <v>246</v>
      </c>
      <c r="J7" s="28">
        <v>285</v>
      </c>
    </row>
    <row r="8" spans="1:12" s="17" customFormat="1" ht="17.100000000000001" customHeight="1" thickBot="1" x14ac:dyDescent="0.25">
      <c r="A8" s="2"/>
      <c r="B8" s="39" t="s">
        <v>53</v>
      </c>
      <c r="C8" s="28">
        <v>495</v>
      </c>
      <c r="D8" s="28">
        <v>471</v>
      </c>
      <c r="E8" s="28">
        <v>346</v>
      </c>
      <c r="F8" s="28">
        <v>475</v>
      </c>
      <c r="G8" s="28">
        <v>462</v>
      </c>
      <c r="H8" s="28">
        <v>455</v>
      </c>
      <c r="I8" s="28">
        <v>416</v>
      </c>
      <c r="J8" s="28">
        <v>520</v>
      </c>
    </row>
    <row r="9" spans="1:12" s="17" customFormat="1" ht="17.100000000000001" customHeight="1" thickBot="1" x14ac:dyDescent="0.25">
      <c r="A9" s="2"/>
      <c r="B9" s="39" t="s">
        <v>14</v>
      </c>
      <c r="C9" s="28">
        <v>639</v>
      </c>
      <c r="D9" s="28">
        <v>808</v>
      </c>
      <c r="E9" s="28">
        <v>628</v>
      </c>
      <c r="F9" s="28">
        <v>780</v>
      </c>
      <c r="G9" s="28">
        <v>706</v>
      </c>
      <c r="H9" s="28">
        <v>714</v>
      </c>
      <c r="I9" s="28">
        <v>634</v>
      </c>
      <c r="J9" s="28">
        <v>808</v>
      </c>
    </row>
    <row r="10" spans="1:12" s="17" customFormat="1" ht="17.100000000000001" customHeight="1" thickBot="1" x14ac:dyDescent="0.25">
      <c r="A10" s="2"/>
      <c r="B10" s="39" t="s">
        <v>15</v>
      </c>
      <c r="C10" s="28">
        <v>194</v>
      </c>
      <c r="D10" s="28">
        <v>174</v>
      </c>
      <c r="E10" s="28">
        <v>122</v>
      </c>
      <c r="F10" s="28">
        <v>180</v>
      </c>
      <c r="G10" s="28">
        <v>184</v>
      </c>
      <c r="H10" s="28">
        <v>160</v>
      </c>
      <c r="I10" s="28">
        <v>139</v>
      </c>
      <c r="J10" s="28">
        <v>184</v>
      </c>
    </row>
    <row r="11" spans="1:12" s="17" customFormat="1" ht="17.100000000000001" customHeight="1" thickBot="1" x14ac:dyDescent="0.25">
      <c r="A11" s="2"/>
      <c r="B11" s="39" t="s">
        <v>52</v>
      </c>
      <c r="C11" s="28">
        <v>647</v>
      </c>
      <c r="D11" s="28">
        <v>649</v>
      </c>
      <c r="E11" s="28">
        <v>471</v>
      </c>
      <c r="F11" s="28">
        <v>667</v>
      </c>
      <c r="G11" s="28">
        <v>593</v>
      </c>
      <c r="H11" s="28">
        <v>615</v>
      </c>
      <c r="I11" s="28">
        <v>486</v>
      </c>
      <c r="J11" s="28">
        <v>564</v>
      </c>
    </row>
    <row r="12" spans="1:12" s="17" customFormat="1" ht="17.100000000000001" customHeight="1" thickBot="1" x14ac:dyDescent="0.25">
      <c r="A12" s="2"/>
      <c r="B12" s="39" t="s">
        <v>36</v>
      </c>
      <c r="C12" s="28">
        <v>590</v>
      </c>
      <c r="D12" s="28">
        <v>615</v>
      </c>
      <c r="E12" s="28">
        <v>467</v>
      </c>
      <c r="F12" s="28">
        <v>703</v>
      </c>
      <c r="G12" s="28">
        <v>618</v>
      </c>
      <c r="H12" s="28">
        <v>617</v>
      </c>
      <c r="I12" s="28">
        <v>489</v>
      </c>
      <c r="J12" s="28">
        <v>642</v>
      </c>
    </row>
    <row r="13" spans="1:12" s="17" customFormat="1" ht="17.100000000000001" customHeight="1" thickBot="1" x14ac:dyDescent="0.25">
      <c r="A13" s="2"/>
      <c r="B13" s="39" t="s">
        <v>23</v>
      </c>
      <c r="C13" s="28">
        <v>2791</v>
      </c>
      <c r="D13" s="28">
        <v>2596</v>
      </c>
      <c r="E13" s="28">
        <v>2089</v>
      </c>
      <c r="F13" s="28">
        <v>2510</v>
      </c>
      <c r="G13" s="28">
        <v>2558</v>
      </c>
      <c r="H13" s="28">
        <v>2414</v>
      </c>
      <c r="I13" s="28">
        <v>2026</v>
      </c>
      <c r="J13" s="28">
        <v>2590</v>
      </c>
    </row>
    <row r="14" spans="1:12" s="17" customFormat="1" ht="17.100000000000001" customHeight="1" thickBot="1" x14ac:dyDescent="0.25">
      <c r="A14" s="2"/>
      <c r="B14" s="39" t="s">
        <v>54</v>
      </c>
      <c r="C14" s="28">
        <v>1757</v>
      </c>
      <c r="D14" s="28">
        <v>1839</v>
      </c>
      <c r="E14" s="28">
        <v>1386</v>
      </c>
      <c r="F14" s="28">
        <v>1741</v>
      </c>
      <c r="G14" s="28">
        <v>1649</v>
      </c>
      <c r="H14" s="28">
        <v>1680</v>
      </c>
      <c r="I14" s="28">
        <v>1400</v>
      </c>
      <c r="J14" s="28">
        <v>1863</v>
      </c>
    </row>
    <row r="15" spans="1:12" s="17" customFormat="1" ht="17.100000000000001" customHeight="1" thickBot="1" x14ac:dyDescent="0.25">
      <c r="A15" s="2"/>
      <c r="B15" s="39" t="s">
        <v>24</v>
      </c>
      <c r="C15" s="28">
        <v>247</v>
      </c>
      <c r="D15" s="28">
        <v>291</v>
      </c>
      <c r="E15" s="28">
        <v>220</v>
      </c>
      <c r="F15" s="28">
        <v>312</v>
      </c>
      <c r="G15" s="28">
        <v>313</v>
      </c>
      <c r="H15" s="28">
        <v>278</v>
      </c>
      <c r="I15" s="28">
        <v>223</v>
      </c>
      <c r="J15" s="28">
        <v>304</v>
      </c>
    </row>
    <row r="16" spans="1:12" s="17" customFormat="1" ht="17.100000000000001" customHeight="1" thickBot="1" x14ac:dyDescent="0.25">
      <c r="A16" s="2"/>
      <c r="B16" s="39" t="s">
        <v>16</v>
      </c>
      <c r="C16" s="28">
        <v>735</v>
      </c>
      <c r="D16" s="28">
        <v>809</v>
      </c>
      <c r="E16" s="28">
        <v>613</v>
      </c>
      <c r="F16" s="28">
        <v>816</v>
      </c>
      <c r="G16" s="28">
        <v>761</v>
      </c>
      <c r="H16" s="28">
        <v>764</v>
      </c>
      <c r="I16" s="28">
        <v>590</v>
      </c>
      <c r="J16" s="28">
        <v>816</v>
      </c>
    </row>
    <row r="17" spans="1:10" s="17" customFormat="1" ht="17.100000000000001" customHeight="1" thickBot="1" x14ac:dyDescent="0.25">
      <c r="A17" s="2"/>
      <c r="B17" s="39" t="s">
        <v>121</v>
      </c>
      <c r="C17" s="28">
        <v>1811</v>
      </c>
      <c r="D17" s="28">
        <v>1816</v>
      </c>
      <c r="E17" s="28">
        <v>1347</v>
      </c>
      <c r="F17" s="28">
        <v>1993</v>
      </c>
      <c r="G17" s="28">
        <v>1738</v>
      </c>
      <c r="H17" s="28">
        <v>1472</v>
      </c>
      <c r="I17" s="28">
        <v>1469</v>
      </c>
      <c r="J17" s="28">
        <v>1823</v>
      </c>
    </row>
    <row r="18" spans="1:10" s="17" customFormat="1" ht="17.100000000000001" customHeight="1" thickBot="1" x14ac:dyDescent="0.25">
      <c r="A18" s="2"/>
      <c r="B18" s="39" t="s">
        <v>122</v>
      </c>
      <c r="C18" s="28">
        <v>438</v>
      </c>
      <c r="D18" s="28">
        <v>461</v>
      </c>
      <c r="E18" s="28">
        <v>315</v>
      </c>
      <c r="F18" s="28">
        <v>432</v>
      </c>
      <c r="G18" s="28">
        <v>462</v>
      </c>
      <c r="H18" s="28">
        <v>508</v>
      </c>
      <c r="I18" s="28">
        <v>423</v>
      </c>
      <c r="J18" s="28">
        <v>412</v>
      </c>
    </row>
    <row r="19" spans="1:10" s="17" customFormat="1" ht="17.100000000000001" customHeight="1" thickBot="1" x14ac:dyDescent="0.25">
      <c r="A19" s="2"/>
      <c r="B19" s="39" t="s">
        <v>123</v>
      </c>
      <c r="C19" s="28">
        <v>194</v>
      </c>
      <c r="D19" s="28">
        <v>234</v>
      </c>
      <c r="E19" s="28">
        <v>153</v>
      </c>
      <c r="F19" s="28">
        <v>213</v>
      </c>
      <c r="G19" s="28">
        <v>177</v>
      </c>
      <c r="H19" s="28">
        <v>255</v>
      </c>
      <c r="I19" s="28">
        <v>163</v>
      </c>
      <c r="J19" s="28">
        <v>200</v>
      </c>
    </row>
    <row r="20" spans="1:10" s="17" customFormat="1" ht="17.100000000000001" customHeight="1" thickBot="1" x14ac:dyDescent="0.25">
      <c r="A20" s="2"/>
      <c r="B20" s="39" t="s">
        <v>37</v>
      </c>
      <c r="C20" s="28">
        <v>627</v>
      </c>
      <c r="D20" s="28">
        <v>699</v>
      </c>
      <c r="E20" s="28">
        <v>482</v>
      </c>
      <c r="F20" s="28">
        <v>600</v>
      </c>
      <c r="G20" s="28">
        <v>649</v>
      </c>
      <c r="H20" s="28">
        <v>616</v>
      </c>
      <c r="I20" s="28">
        <v>418</v>
      </c>
      <c r="J20" s="28">
        <v>635</v>
      </c>
    </row>
    <row r="21" spans="1:10" s="17" customFormat="1" ht="17.100000000000001" customHeight="1" thickBot="1" x14ac:dyDescent="0.25">
      <c r="A21" s="2"/>
      <c r="B21" s="39" t="s">
        <v>17</v>
      </c>
      <c r="C21" s="28">
        <v>95</v>
      </c>
      <c r="D21" s="28">
        <v>114</v>
      </c>
      <c r="E21" s="28">
        <v>83</v>
      </c>
      <c r="F21" s="28">
        <v>102</v>
      </c>
      <c r="G21" s="28">
        <v>101</v>
      </c>
      <c r="H21" s="28">
        <v>73</v>
      </c>
      <c r="I21" s="28">
        <v>86</v>
      </c>
      <c r="J21" s="28">
        <v>98</v>
      </c>
    </row>
    <row r="22" spans="1:10" s="17" customFormat="1" ht="17.100000000000001" customHeight="1" thickBot="1" x14ac:dyDescent="0.25">
      <c r="B22" s="40" t="s">
        <v>25</v>
      </c>
      <c r="C22" s="42">
        <v>14327</v>
      </c>
      <c r="D22" s="42">
        <v>14748</v>
      </c>
      <c r="E22" s="42">
        <v>11189</v>
      </c>
      <c r="F22" s="42">
        <v>14881</v>
      </c>
      <c r="G22" s="42">
        <v>13951</v>
      </c>
      <c r="H22" s="42">
        <v>13442</v>
      </c>
      <c r="I22" s="42">
        <v>11437</v>
      </c>
      <c r="J22" s="42">
        <v>14636</v>
      </c>
    </row>
    <row r="24" spans="1:10" x14ac:dyDescent="0.2">
      <c r="H24" s="15"/>
      <c r="I24" s="15"/>
    </row>
    <row r="25" spans="1:10" ht="39" customHeight="1" x14ac:dyDescent="0.2">
      <c r="B25" s="17"/>
      <c r="C25" s="26" t="s">
        <v>162</v>
      </c>
      <c r="D25" s="26" t="s">
        <v>652</v>
      </c>
      <c r="E25" s="26" t="s">
        <v>654</v>
      </c>
      <c r="F25" s="26" t="s">
        <v>656</v>
      </c>
    </row>
    <row r="26" spans="1:10" ht="17.100000000000001" customHeight="1" thickBot="1" x14ac:dyDescent="0.25">
      <c r="B26" s="39" t="s">
        <v>12</v>
      </c>
      <c r="C26" s="29">
        <f t="shared" ref="C26:F43" si="0">+(G5-C5)/C5</f>
        <v>-4.7250859106529207E-3</v>
      </c>
      <c r="D26" s="29">
        <f t="shared" si="0"/>
        <v>-0.14100486223662884</v>
      </c>
      <c r="E26" s="29">
        <f t="shared" si="0"/>
        <v>-4.6899426784783741E-3</v>
      </c>
      <c r="F26" s="29">
        <f t="shared" si="0"/>
        <v>-4.148894920511826E-2</v>
      </c>
    </row>
    <row r="27" spans="1:10" ht="17.100000000000001" customHeight="1" thickBot="1" x14ac:dyDescent="0.25">
      <c r="B27" s="39" t="s">
        <v>13</v>
      </c>
      <c r="C27" s="29">
        <f t="shared" si="0"/>
        <v>-0.1275</v>
      </c>
      <c r="D27" s="29">
        <f t="shared" si="0"/>
        <v>-8.5510688836104506E-2</v>
      </c>
      <c r="E27" s="29">
        <f t="shared" si="0"/>
        <v>-6.2305295950155761E-3</v>
      </c>
      <c r="F27" s="29">
        <f t="shared" si="0"/>
        <v>-5.6179775280898875E-2</v>
      </c>
    </row>
    <row r="28" spans="1:10" ht="17.100000000000001" customHeight="1" thickBot="1" x14ac:dyDescent="0.25">
      <c r="B28" s="39" t="s">
        <v>120</v>
      </c>
      <c r="C28" s="29">
        <f t="shared" si="0"/>
        <v>-7.3746312684365781E-2</v>
      </c>
      <c r="D28" s="29">
        <f t="shared" si="0"/>
        <v>0.1166077738515901</v>
      </c>
      <c r="E28" s="29">
        <f t="shared" si="0"/>
        <v>8.3700440528634359E-2</v>
      </c>
      <c r="F28" s="29">
        <f t="shared" si="0"/>
        <v>-0.14414414414414414</v>
      </c>
    </row>
    <row r="29" spans="1:10" ht="17.100000000000001" customHeight="1" thickBot="1" x14ac:dyDescent="0.25">
      <c r="B29" s="39" t="s">
        <v>53</v>
      </c>
      <c r="C29" s="29">
        <f t="shared" si="0"/>
        <v>-6.6666666666666666E-2</v>
      </c>
      <c r="D29" s="29">
        <f t="shared" si="0"/>
        <v>-3.3970276008492568E-2</v>
      </c>
      <c r="E29" s="29">
        <f t="shared" si="0"/>
        <v>0.20231213872832371</v>
      </c>
      <c r="F29" s="29">
        <f t="shared" si="0"/>
        <v>9.4736842105263161E-2</v>
      </c>
    </row>
    <row r="30" spans="1:10" ht="17.100000000000001" customHeight="1" thickBot="1" x14ac:dyDescent="0.25">
      <c r="B30" s="39" t="s">
        <v>14</v>
      </c>
      <c r="C30" s="29">
        <f t="shared" si="0"/>
        <v>0.10485133020344288</v>
      </c>
      <c r="D30" s="29">
        <f t="shared" si="0"/>
        <v>-0.11633663366336634</v>
      </c>
      <c r="E30" s="29">
        <f t="shared" si="0"/>
        <v>9.5541401273885346E-3</v>
      </c>
      <c r="F30" s="29">
        <f t="shared" si="0"/>
        <v>3.5897435897435895E-2</v>
      </c>
    </row>
    <row r="31" spans="1:10" ht="17.100000000000001" customHeight="1" thickBot="1" x14ac:dyDescent="0.25">
      <c r="B31" s="39" t="s">
        <v>15</v>
      </c>
      <c r="C31" s="29">
        <f t="shared" si="0"/>
        <v>-5.1546391752577317E-2</v>
      </c>
      <c r="D31" s="29">
        <f t="shared" si="0"/>
        <v>-8.0459770114942528E-2</v>
      </c>
      <c r="E31" s="29">
        <f t="shared" si="0"/>
        <v>0.13934426229508196</v>
      </c>
      <c r="F31" s="29">
        <f t="shared" si="0"/>
        <v>2.2222222222222223E-2</v>
      </c>
    </row>
    <row r="32" spans="1:10" ht="17.100000000000001" customHeight="1" thickBot="1" x14ac:dyDescent="0.25">
      <c r="B32" s="39" t="s">
        <v>52</v>
      </c>
      <c r="C32" s="29">
        <f t="shared" si="0"/>
        <v>-8.3462132921174659E-2</v>
      </c>
      <c r="D32" s="29">
        <f t="shared" si="0"/>
        <v>-5.2388289676425268E-2</v>
      </c>
      <c r="E32" s="29">
        <f t="shared" si="0"/>
        <v>3.1847133757961783E-2</v>
      </c>
      <c r="F32" s="29">
        <f t="shared" si="0"/>
        <v>-0.15442278860569716</v>
      </c>
    </row>
    <row r="33" spans="1:26" ht="17.100000000000001" customHeight="1" thickBot="1" x14ac:dyDescent="0.25">
      <c r="B33" s="39" t="s">
        <v>36</v>
      </c>
      <c r="C33" s="29">
        <f t="shared" si="0"/>
        <v>4.7457627118644069E-2</v>
      </c>
      <c r="D33" s="29">
        <f t="shared" si="0"/>
        <v>3.2520325203252032E-3</v>
      </c>
      <c r="E33" s="29">
        <f t="shared" si="0"/>
        <v>4.7109207708779445E-2</v>
      </c>
      <c r="F33" s="29">
        <f t="shared" si="0"/>
        <v>-8.6770981507823614E-2</v>
      </c>
    </row>
    <row r="34" spans="1:26" ht="17.100000000000001" customHeight="1" thickBot="1" x14ac:dyDescent="0.25">
      <c r="B34" s="39" t="s">
        <v>23</v>
      </c>
      <c r="C34" s="29">
        <f t="shared" si="0"/>
        <v>-8.3482622715872451E-2</v>
      </c>
      <c r="D34" s="29">
        <f t="shared" si="0"/>
        <v>-7.0107858243451462E-2</v>
      </c>
      <c r="E34" s="29">
        <f t="shared" si="0"/>
        <v>-3.0157970320727621E-2</v>
      </c>
      <c r="F34" s="29">
        <f t="shared" si="0"/>
        <v>3.1872509960159362E-2</v>
      </c>
    </row>
    <row r="35" spans="1:26" ht="17.100000000000001" customHeight="1" thickBot="1" x14ac:dyDescent="0.25">
      <c r="B35" s="39" t="s">
        <v>54</v>
      </c>
      <c r="C35" s="29">
        <f t="shared" si="0"/>
        <v>-6.1468412066021626E-2</v>
      </c>
      <c r="D35" s="29">
        <f t="shared" si="0"/>
        <v>-8.6460032626427402E-2</v>
      </c>
      <c r="E35" s="29">
        <f t="shared" si="0"/>
        <v>1.0101010101010102E-2</v>
      </c>
      <c r="F35" s="29">
        <f t="shared" si="0"/>
        <v>7.0074669730040201E-2</v>
      </c>
    </row>
    <row r="36" spans="1:26" ht="17.100000000000001" customHeight="1" thickBot="1" x14ac:dyDescent="0.25">
      <c r="B36" s="39" t="s">
        <v>24</v>
      </c>
      <c r="C36" s="29">
        <f t="shared" si="0"/>
        <v>0.26720647773279355</v>
      </c>
      <c r="D36" s="29">
        <f t="shared" si="0"/>
        <v>-4.4673539518900345E-2</v>
      </c>
      <c r="E36" s="29">
        <f t="shared" si="0"/>
        <v>1.3636363636363636E-2</v>
      </c>
      <c r="F36" s="29">
        <f t="shared" si="0"/>
        <v>-2.564102564102564E-2</v>
      </c>
    </row>
    <row r="37" spans="1:26" ht="17.100000000000001" customHeight="1" thickBot="1" x14ac:dyDescent="0.25">
      <c r="B37" s="39" t="s">
        <v>16</v>
      </c>
      <c r="C37" s="29">
        <f t="shared" si="0"/>
        <v>3.5374149659863949E-2</v>
      </c>
      <c r="D37" s="29">
        <f t="shared" si="0"/>
        <v>-5.5624227441285541E-2</v>
      </c>
      <c r="E37" s="29">
        <f t="shared" si="0"/>
        <v>-3.7520391517128875E-2</v>
      </c>
      <c r="F37" s="29">
        <f t="shared" si="0"/>
        <v>0</v>
      </c>
    </row>
    <row r="38" spans="1:26" ht="17.100000000000001" customHeight="1" thickBot="1" x14ac:dyDescent="0.25">
      <c r="B38" s="39" t="s">
        <v>121</v>
      </c>
      <c r="C38" s="29">
        <f t="shared" si="0"/>
        <v>-4.0309221424627277E-2</v>
      </c>
      <c r="D38" s="29">
        <f t="shared" si="0"/>
        <v>-0.1894273127753304</v>
      </c>
      <c r="E38" s="29">
        <f t="shared" si="0"/>
        <v>9.0571640682999263E-2</v>
      </c>
      <c r="F38" s="29">
        <f t="shared" si="0"/>
        <v>-8.5298544907175117E-2</v>
      </c>
    </row>
    <row r="39" spans="1:26" ht="17.100000000000001" customHeight="1" thickBot="1" x14ac:dyDescent="0.25">
      <c r="B39" s="39" t="s">
        <v>122</v>
      </c>
      <c r="C39" s="29">
        <f t="shared" si="0"/>
        <v>5.4794520547945202E-2</v>
      </c>
      <c r="D39" s="29">
        <f t="shared" si="0"/>
        <v>0.1019522776572668</v>
      </c>
      <c r="E39" s="29">
        <f t="shared" si="0"/>
        <v>0.34285714285714286</v>
      </c>
      <c r="F39" s="29">
        <f t="shared" si="0"/>
        <v>-4.6296296296296294E-2</v>
      </c>
    </row>
    <row r="40" spans="1:26" ht="17.100000000000001" customHeight="1" thickBot="1" x14ac:dyDescent="0.25">
      <c r="B40" s="39" t="s">
        <v>123</v>
      </c>
      <c r="C40" s="29">
        <f t="shared" si="0"/>
        <v>-8.7628865979381437E-2</v>
      </c>
      <c r="D40" s="29">
        <f t="shared" si="0"/>
        <v>8.9743589743589744E-2</v>
      </c>
      <c r="E40" s="29">
        <f t="shared" si="0"/>
        <v>6.535947712418301E-2</v>
      </c>
      <c r="F40" s="29">
        <f t="shared" si="0"/>
        <v>-6.1032863849765258E-2</v>
      </c>
    </row>
    <row r="41" spans="1:26" ht="17.100000000000001" customHeight="1" thickBot="1" x14ac:dyDescent="0.25">
      <c r="B41" s="39" t="s">
        <v>37</v>
      </c>
      <c r="C41" s="29">
        <f t="shared" si="0"/>
        <v>3.5087719298245612E-2</v>
      </c>
      <c r="D41" s="29">
        <f t="shared" si="0"/>
        <v>-0.11874105865522175</v>
      </c>
      <c r="E41" s="29">
        <f t="shared" si="0"/>
        <v>-0.13278008298755187</v>
      </c>
      <c r="F41" s="29">
        <f t="shared" si="0"/>
        <v>5.8333333333333334E-2</v>
      </c>
    </row>
    <row r="42" spans="1:26" ht="17.100000000000001" customHeight="1" thickBot="1" x14ac:dyDescent="0.25">
      <c r="B42" s="39" t="s">
        <v>17</v>
      </c>
      <c r="C42" s="29">
        <f t="shared" si="0"/>
        <v>6.3157894736842107E-2</v>
      </c>
      <c r="D42" s="29">
        <f t="shared" si="0"/>
        <v>-0.35964912280701755</v>
      </c>
      <c r="E42" s="29">
        <f t="shared" si="0"/>
        <v>3.614457831325301E-2</v>
      </c>
      <c r="F42" s="29">
        <f t="shared" si="0"/>
        <v>-3.9215686274509803E-2</v>
      </c>
    </row>
    <row r="43" spans="1:26" ht="17.100000000000001" customHeight="1" thickBot="1" x14ac:dyDescent="0.25">
      <c r="B43" s="40" t="s">
        <v>25</v>
      </c>
      <c r="C43" s="43">
        <f t="shared" si="0"/>
        <v>-2.6244154393801913E-2</v>
      </c>
      <c r="D43" s="43">
        <f t="shared" si="0"/>
        <v>-8.8554380254949827E-2</v>
      </c>
      <c r="E43" s="43">
        <f t="shared" si="0"/>
        <v>2.2164625971936722E-2</v>
      </c>
      <c r="F43" s="43">
        <f t="shared" si="0"/>
        <v>-1.6463947315368592E-2</v>
      </c>
    </row>
    <row r="44" spans="1:26" x14ac:dyDescent="0.2">
      <c r="Y44" s="20"/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5" ht="39" customHeight="1" x14ac:dyDescent="0.2">
      <c r="A49" s="57"/>
      <c r="B49" s="57"/>
      <c r="C49" s="25" t="s">
        <v>159</v>
      </c>
      <c r="D49" s="25" t="s">
        <v>163</v>
      </c>
      <c r="E49" s="25" t="s">
        <v>164</v>
      </c>
      <c r="F49" s="41" t="s">
        <v>165</v>
      </c>
      <c r="G49" s="25" t="s">
        <v>161</v>
      </c>
      <c r="H49" s="25" t="s">
        <v>651</v>
      </c>
      <c r="I49" s="25" t="s">
        <v>653</v>
      </c>
      <c r="J49" s="25" t="s">
        <v>655</v>
      </c>
      <c r="K49" s="57"/>
      <c r="L49" s="57"/>
      <c r="M49" s="57"/>
      <c r="N49" s="57"/>
      <c r="Q49" s="57"/>
      <c r="R49" s="57">
        <v>2023</v>
      </c>
      <c r="S49" s="57"/>
      <c r="T49" s="57"/>
      <c r="U49" s="57"/>
      <c r="Y49" s="57">
        <v>2025</v>
      </c>
    </row>
    <row r="50" spans="1:25" ht="15" thickBot="1" x14ac:dyDescent="0.25">
      <c r="A50" s="57"/>
      <c r="B50" s="39" t="s">
        <v>131</v>
      </c>
      <c r="C50" s="56">
        <f t="shared" ref="C50:E67" si="1">+C5/$R50*100000</f>
        <v>26.597531365207416</v>
      </c>
      <c r="D50" s="56">
        <f t="shared" si="1"/>
        <v>28.197039265176933</v>
      </c>
      <c r="E50" s="56">
        <f t="shared" si="1"/>
        <v>21.924683286010751</v>
      </c>
      <c r="F50" s="56">
        <f>+F5/$Y50*100000</f>
        <v>29.184815702811441</v>
      </c>
      <c r="G50" s="56">
        <f>+G5/$Y50*100000</f>
        <v>26.219937178524276</v>
      </c>
      <c r="H50" s="56">
        <f>+H5/$Y50*100000</f>
        <v>23.990620120186218</v>
      </c>
      <c r="I50" s="56">
        <f>+I5/$Y50*100000</f>
        <v>21.614190768658339</v>
      </c>
      <c r="J50" s="56">
        <f>+J5/$Y50*100000</f>
        <v>27.973968366556761</v>
      </c>
      <c r="K50" s="57"/>
      <c r="L50" s="57"/>
      <c r="M50" s="57"/>
      <c r="N50" s="57"/>
      <c r="Q50" s="57"/>
      <c r="R50" s="57">
        <v>8752692</v>
      </c>
      <c r="S50" s="57"/>
      <c r="T50" s="57"/>
      <c r="U50" s="57"/>
      <c r="Y50" s="57">
        <v>8836787</v>
      </c>
    </row>
    <row r="51" spans="1:25" ht="15" thickBot="1" x14ac:dyDescent="0.25">
      <c r="A51" s="57"/>
      <c r="B51" s="39" t="s">
        <v>132</v>
      </c>
      <c r="C51" s="56">
        <f t="shared" si="1"/>
        <v>29.822059228100731</v>
      </c>
      <c r="D51" s="56">
        <f t="shared" si="1"/>
        <v>31.387717337576021</v>
      </c>
      <c r="E51" s="56">
        <f t="shared" si="1"/>
        <v>23.932202530550835</v>
      </c>
      <c r="F51" s="56">
        <f t="shared" ref="F51:F67" si="2">+F6/$R51*100000</f>
        <v>33.17704089126206</v>
      </c>
      <c r="G51" s="56">
        <f t="shared" ref="G51:J67" si="3">+G6/$Y51*100000</f>
        <v>25.684200610533317</v>
      </c>
      <c r="H51" s="56">
        <f t="shared" si="3"/>
        <v>28.333573739413545</v>
      </c>
      <c r="I51" s="56">
        <f t="shared" si="3"/>
        <v>23.476389669799794</v>
      </c>
      <c r="J51" s="56">
        <f t="shared" si="3"/>
        <v>30.909353170269323</v>
      </c>
      <c r="K51" s="57"/>
      <c r="L51" s="57"/>
      <c r="M51" s="57"/>
      <c r="N51" s="57"/>
      <c r="Q51" s="57"/>
      <c r="R51" s="57">
        <v>1341289</v>
      </c>
      <c r="S51" s="57"/>
      <c r="T51" s="57"/>
      <c r="U51" s="57"/>
      <c r="Y51" s="57">
        <v>1358812</v>
      </c>
    </row>
    <row r="52" spans="1:25" ht="15" thickBot="1" x14ac:dyDescent="0.25">
      <c r="A52" s="57"/>
      <c r="B52" s="39" t="s">
        <v>133</v>
      </c>
      <c r="C52" s="56">
        <f t="shared" si="1"/>
        <v>33.695803431206883</v>
      </c>
      <c r="D52" s="56">
        <f t="shared" si="1"/>
        <v>28.129535017792179</v>
      </c>
      <c r="E52" s="56">
        <f t="shared" si="1"/>
        <v>22.563266604377475</v>
      </c>
      <c r="F52" s="56">
        <f t="shared" si="2"/>
        <v>33.099417529769596</v>
      </c>
      <c r="G52" s="56">
        <f t="shared" si="3"/>
        <v>30.980859945793362</v>
      </c>
      <c r="H52" s="56">
        <f t="shared" si="3"/>
        <v>31.178190263919436</v>
      </c>
      <c r="I52" s="56">
        <f t="shared" si="3"/>
        <v>24.271629129506902</v>
      </c>
      <c r="J52" s="56">
        <f t="shared" si="3"/>
        <v>28.119570332965313</v>
      </c>
      <c r="K52" s="57"/>
      <c r="L52" s="57"/>
      <c r="M52" s="57"/>
      <c r="N52" s="57"/>
      <c r="Q52" s="57"/>
      <c r="R52" s="57">
        <v>1006060</v>
      </c>
      <c r="S52" s="57"/>
      <c r="T52" s="57"/>
      <c r="U52" s="57"/>
      <c r="Y52" s="57">
        <v>1013529</v>
      </c>
    </row>
    <row r="53" spans="1:25" ht="15" thickBot="1" x14ac:dyDescent="0.25">
      <c r="A53" s="57"/>
      <c r="B53" s="39" t="s">
        <v>53</v>
      </c>
      <c r="C53" s="56">
        <f t="shared" si="1"/>
        <v>40.912269217608639</v>
      </c>
      <c r="D53" s="56">
        <f t="shared" si="1"/>
        <v>38.928644043421556</v>
      </c>
      <c r="E53" s="56">
        <f t="shared" si="1"/>
        <v>28.597262927863817</v>
      </c>
      <c r="F53" s="56">
        <f t="shared" si="2"/>
        <v>39.259248239119401</v>
      </c>
      <c r="G53" s="56">
        <f t="shared" si="3"/>
        <v>37.333936710088246</v>
      </c>
      <c r="H53" s="56">
        <f t="shared" si="3"/>
        <v>36.768271002359633</v>
      </c>
      <c r="I53" s="56">
        <f t="shared" si="3"/>
        <v>33.616704916443098</v>
      </c>
      <c r="J53" s="56">
        <f t="shared" si="3"/>
        <v>42.020881145553865</v>
      </c>
      <c r="K53" s="57"/>
      <c r="L53" s="57"/>
      <c r="M53" s="57"/>
      <c r="N53" s="57"/>
      <c r="Q53" s="57"/>
      <c r="R53" s="57">
        <v>1209906</v>
      </c>
      <c r="S53" s="57"/>
      <c r="T53" s="57"/>
      <c r="U53" s="57"/>
      <c r="Y53" s="57">
        <v>1237480</v>
      </c>
    </row>
    <row r="54" spans="1:25" ht="15" thickBot="1" x14ac:dyDescent="0.25">
      <c r="A54" s="57"/>
      <c r="B54" s="39" t="s">
        <v>14</v>
      </c>
      <c r="C54" s="56">
        <f t="shared" si="1"/>
        <v>28.874621783123125</v>
      </c>
      <c r="D54" s="56">
        <f t="shared" si="1"/>
        <v>36.511258843135337</v>
      </c>
      <c r="E54" s="56">
        <f t="shared" si="1"/>
        <v>28.377562566199249</v>
      </c>
      <c r="F54" s="56">
        <f t="shared" si="2"/>
        <v>35.246017200056393</v>
      </c>
      <c r="G54" s="56">
        <f t="shared" si="3"/>
        <v>31.378112477644205</v>
      </c>
      <c r="H54" s="56">
        <f t="shared" si="3"/>
        <v>31.733671825832808</v>
      </c>
      <c r="I54" s="56">
        <f t="shared" si="3"/>
        <v>28.17807834394678</v>
      </c>
      <c r="J54" s="56">
        <f t="shared" si="3"/>
        <v>35.911494167048893</v>
      </c>
      <c r="K54" s="57"/>
      <c r="L54" s="57"/>
      <c r="M54" s="57"/>
      <c r="N54" s="57"/>
      <c r="Q54" s="57"/>
      <c r="R54" s="57">
        <v>2213016</v>
      </c>
      <c r="S54" s="57"/>
      <c r="T54" s="57"/>
      <c r="U54" s="57"/>
      <c r="Y54" s="57">
        <v>2249976</v>
      </c>
    </row>
    <row r="55" spans="1:25" ht="15" thickBot="1" x14ac:dyDescent="0.25">
      <c r="A55" s="57"/>
      <c r="B55" s="39" t="s">
        <v>15</v>
      </c>
      <c r="C55" s="56">
        <f t="shared" si="1"/>
        <v>32.971496651013709</v>
      </c>
      <c r="D55" s="56">
        <f t="shared" si="1"/>
        <v>29.572373284929817</v>
      </c>
      <c r="E55" s="56">
        <f t="shared" si="1"/>
        <v>20.73465253311171</v>
      </c>
      <c r="F55" s="56">
        <f t="shared" si="2"/>
        <v>30.592110294754981</v>
      </c>
      <c r="G55" s="56">
        <f t="shared" si="3"/>
        <v>30.978308449670351</v>
      </c>
      <c r="H55" s="56">
        <f t="shared" si="3"/>
        <v>26.937659521452478</v>
      </c>
      <c r="I55" s="56">
        <f t="shared" si="3"/>
        <v>23.402091709261843</v>
      </c>
      <c r="J55" s="56">
        <f t="shared" si="3"/>
        <v>30.978308449670351</v>
      </c>
      <c r="K55" s="57"/>
      <c r="L55" s="57"/>
      <c r="M55" s="57"/>
      <c r="N55" s="57"/>
      <c r="Q55" s="57"/>
      <c r="R55" s="57">
        <v>588387</v>
      </c>
      <c r="S55" s="57"/>
      <c r="T55" s="57"/>
      <c r="U55" s="57"/>
      <c r="Y55" s="57">
        <v>593964</v>
      </c>
    </row>
    <row r="56" spans="1:25" ht="15" thickBot="1" x14ac:dyDescent="0.25">
      <c r="A56" s="57"/>
      <c r="B56" s="39" t="s">
        <v>662</v>
      </c>
      <c r="C56" s="56">
        <f t="shared" si="1"/>
        <v>27.142643190028284</v>
      </c>
      <c r="D56" s="56">
        <f t="shared" si="1"/>
        <v>27.226546260167478</v>
      </c>
      <c r="E56" s="56">
        <f t="shared" si="1"/>
        <v>19.759173017779482</v>
      </c>
      <c r="F56" s="56">
        <f t="shared" si="2"/>
        <v>27.981673891420197</v>
      </c>
      <c r="G56" s="56">
        <f t="shared" si="3"/>
        <v>24.723785699395457</v>
      </c>
      <c r="H56" s="56">
        <f t="shared" si="3"/>
        <v>25.641025641025642</v>
      </c>
      <c r="I56" s="56">
        <f t="shared" si="3"/>
        <v>20.262664165103189</v>
      </c>
      <c r="J56" s="56">
        <f t="shared" si="3"/>
        <v>23.514696685428394</v>
      </c>
      <c r="K56" s="57"/>
      <c r="L56" s="57"/>
      <c r="M56" s="57"/>
      <c r="N56" s="57"/>
      <c r="Q56" s="57"/>
      <c r="R56" s="57">
        <v>2383703</v>
      </c>
      <c r="S56" s="57"/>
      <c r="T56" s="57"/>
      <c r="U56" s="57"/>
      <c r="Y56" s="57">
        <v>2398500</v>
      </c>
    </row>
    <row r="57" spans="1:25" ht="15" thickBot="1" x14ac:dyDescent="0.25">
      <c r="A57" s="57"/>
      <c r="B57" s="39" t="s">
        <v>134</v>
      </c>
      <c r="C57" s="56">
        <f t="shared" si="1"/>
        <v>28.309772245483153</v>
      </c>
      <c r="D57" s="56">
        <f t="shared" si="1"/>
        <v>29.509338866054474</v>
      </c>
      <c r="E57" s="56">
        <f t="shared" si="1"/>
        <v>22.407904472272257</v>
      </c>
      <c r="F57" s="56">
        <f t="shared" si="2"/>
        <v>33.731813370465517</v>
      </c>
      <c r="G57" s="56">
        <f t="shared" si="3"/>
        <v>29.161480044204652</v>
      </c>
      <c r="H57" s="56">
        <f t="shared" si="3"/>
        <v>29.114293183291696</v>
      </c>
      <c r="I57" s="56">
        <f t="shared" si="3"/>
        <v>23.074374986433778</v>
      </c>
      <c r="J57" s="56">
        <f t="shared" si="3"/>
        <v>30.29396470611551</v>
      </c>
      <c r="K57" s="57"/>
      <c r="L57" s="57"/>
      <c r="M57" s="57"/>
      <c r="N57" s="57"/>
      <c r="Q57" s="57"/>
      <c r="R57" s="57">
        <v>2084086</v>
      </c>
      <c r="S57" s="57"/>
      <c r="T57" s="57"/>
      <c r="U57" s="57"/>
      <c r="Y57" s="57">
        <v>2119234</v>
      </c>
    </row>
    <row r="58" spans="1:25" ht="15" thickBot="1" x14ac:dyDescent="0.25">
      <c r="A58" s="57"/>
      <c r="B58" s="39" t="s">
        <v>23</v>
      </c>
      <c r="C58" s="56">
        <f t="shared" si="1"/>
        <v>35.320337490823484</v>
      </c>
      <c r="D58" s="56">
        <f t="shared" si="1"/>
        <v>32.852596247286904</v>
      </c>
      <c r="E58" s="56">
        <f t="shared" si="1"/>
        <v>26.436469014091816</v>
      </c>
      <c r="F58" s="56">
        <f t="shared" si="2"/>
        <v>31.76425908347078</v>
      </c>
      <c r="G58" s="56">
        <f t="shared" si="3"/>
        <v>31.400893538327075</v>
      </c>
      <c r="H58" s="56">
        <f t="shared" si="3"/>
        <v>29.633212275809836</v>
      </c>
      <c r="I58" s="56">
        <f t="shared" si="3"/>
        <v>24.870293318471717</v>
      </c>
      <c r="J58" s="56">
        <f t="shared" si="3"/>
        <v>31.793711596664238</v>
      </c>
      <c r="K58" s="57"/>
      <c r="L58" s="57"/>
      <c r="M58" s="57"/>
      <c r="N58" s="57"/>
      <c r="Q58" s="57"/>
      <c r="R58" s="57">
        <v>7901963</v>
      </c>
      <c r="S58" s="57"/>
      <c r="T58" s="57"/>
      <c r="U58" s="57"/>
      <c r="Y58" s="57">
        <v>8146265</v>
      </c>
    </row>
    <row r="59" spans="1:25" ht="15" thickBot="1" x14ac:dyDescent="0.25">
      <c r="A59" s="57"/>
      <c r="B59" s="39" t="s">
        <v>135</v>
      </c>
      <c r="C59" s="56">
        <f t="shared" si="1"/>
        <v>33.683556692186549</v>
      </c>
      <c r="D59" s="56">
        <f t="shared" si="1"/>
        <v>35.255583811571462</v>
      </c>
      <c r="E59" s="56">
        <f t="shared" si="1"/>
        <v>26.571092530091381</v>
      </c>
      <c r="F59" s="56">
        <f t="shared" si="2"/>
        <v>33.376819693282172</v>
      </c>
      <c r="G59" s="56">
        <f t="shared" si="3"/>
        <v>30.447706848222889</v>
      </c>
      <c r="H59" s="56">
        <f t="shared" si="3"/>
        <v>31.020101579754066</v>
      </c>
      <c r="I59" s="56">
        <f t="shared" si="3"/>
        <v>25.850084649795058</v>
      </c>
      <c r="J59" s="56">
        <f t="shared" si="3"/>
        <v>34.399076930405847</v>
      </c>
      <c r="K59" s="57"/>
      <c r="L59" s="57"/>
      <c r="M59" s="57"/>
      <c r="N59" s="57"/>
      <c r="Q59" s="57"/>
      <c r="R59" s="57">
        <v>5216195</v>
      </c>
      <c r="S59" s="57"/>
      <c r="T59" s="57"/>
      <c r="U59" s="57"/>
      <c r="Y59" s="57">
        <v>5415843</v>
      </c>
    </row>
    <row r="60" spans="1:25" ht="15" thickBot="1" x14ac:dyDescent="0.25">
      <c r="A60" s="57"/>
      <c r="B60" s="39" t="s">
        <v>24</v>
      </c>
      <c r="C60" s="56">
        <f t="shared" si="1"/>
        <v>23.427733504314688</v>
      </c>
      <c r="D60" s="56">
        <f t="shared" si="1"/>
        <v>27.601094938281676</v>
      </c>
      <c r="E60" s="56">
        <f t="shared" si="1"/>
        <v>20.866807169834946</v>
      </c>
      <c r="F60" s="56">
        <f t="shared" si="2"/>
        <v>29.592926531765919</v>
      </c>
      <c r="G60" s="56">
        <f t="shared" si="3"/>
        <v>29.76309338384501</v>
      </c>
      <c r="H60" s="56">
        <f t="shared" si="3"/>
        <v>26.434951951146687</v>
      </c>
      <c r="I60" s="56">
        <f t="shared" si="3"/>
        <v>21.205015414049321</v>
      </c>
      <c r="J60" s="56">
        <f t="shared" si="3"/>
        <v>28.907285586865441</v>
      </c>
      <c r="K60" s="57"/>
      <c r="L60" s="57"/>
      <c r="M60" s="57"/>
      <c r="N60" s="57"/>
      <c r="Q60" s="57"/>
      <c r="R60" s="57">
        <v>1054306</v>
      </c>
      <c r="S60" s="57"/>
      <c r="T60" s="57"/>
      <c r="U60" s="57"/>
      <c r="Y60" s="57">
        <v>1051638</v>
      </c>
    </row>
    <row r="61" spans="1:25" ht="15" thickBot="1" x14ac:dyDescent="0.25">
      <c r="A61" s="57"/>
      <c r="B61" s="39" t="s">
        <v>16</v>
      </c>
      <c r="C61" s="56">
        <f t="shared" si="1"/>
        <v>27.228030868807565</v>
      </c>
      <c r="D61" s="56">
        <f t="shared" si="1"/>
        <v>29.969356425667105</v>
      </c>
      <c r="E61" s="56">
        <f t="shared" si="1"/>
        <v>22.708548193985088</v>
      </c>
      <c r="F61" s="56">
        <f t="shared" si="2"/>
        <v>30.228671005370032</v>
      </c>
      <c r="G61" s="56">
        <f t="shared" si="3"/>
        <v>28.048381800027936</v>
      </c>
      <c r="H61" s="56">
        <f t="shared" si="3"/>
        <v>28.158953607386785</v>
      </c>
      <c r="I61" s="56">
        <f t="shared" si="3"/>
        <v>21.745788780573566</v>
      </c>
      <c r="J61" s="56">
        <f t="shared" si="3"/>
        <v>30.07553160160683</v>
      </c>
      <c r="K61" s="57"/>
      <c r="L61" s="57"/>
      <c r="M61" s="57"/>
      <c r="N61" s="57"/>
      <c r="Q61" s="57"/>
      <c r="R61" s="57">
        <v>2699424</v>
      </c>
      <c r="S61" s="57"/>
      <c r="T61" s="57"/>
      <c r="U61" s="57"/>
      <c r="Y61" s="57">
        <v>2713169</v>
      </c>
    </row>
    <row r="62" spans="1:25" ht="15" thickBot="1" x14ac:dyDescent="0.25">
      <c r="A62" s="57"/>
      <c r="B62" s="39" t="s">
        <v>136</v>
      </c>
      <c r="C62" s="56">
        <f t="shared" si="1"/>
        <v>26.353689800336241</v>
      </c>
      <c r="D62" s="56">
        <f t="shared" si="1"/>
        <v>26.426449849481287</v>
      </c>
      <c r="E62" s="56">
        <f t="shared" si="1"/>
        <v>19.601557239675824</v>
      </c>
      <c r="F62" s="56">
        <f t="shared" si="2"/>
        <v>29.002155589215974</v>
      </c>
      <c r="G62" s="56">
        <f t="shared" si="3"/>
        <v>24.351862840444436</v>
      </c>
      <c r="H62" s="56">
        <f t="shared" si="3"/>
        <v>20.624822843000121</v>
      </c>
      <c r="I62" s="56">
        <f t="shared" si="3"/>
        <v>20.582788557314657</v>
      </c>
      <c r="J62" s="56">
        <f t="shared" si="3"/>
        <v>25.542834268199197</v>
      </c>
      <c r="K62" s="57"/>
      <c r="L62" s="57"/>
      <c r="M62" s="57"/>
      <c r="N62" s="57"/>
      <c r="Q62" s="57"/>
      <c r="R62" s="57">
        <v>6871903</v>
      </c>
      <c r="S62" s="57"/>
      <c r="T62" s="57"/>
      <c r="U62" s="57"/>
      <c r="Y62" s="57">
        <v>7137031</v>
      </c>
    </row>
    <row r="63" spans="1:25" ht="15" thickBot="1" x14ac:dyDescent="0.25">
      <c r="A63" s="57"/>
      <c r="B63" s="39" t="s">
        <v>137</v>
      </c>
      <c r="C63" s="56">
        <f t="shared" si="1"/>
        <v>28.227251284404378</v>
      </c>
      <c r="D63" s="56">
        <f t="shared" si="1"/>
        <v>29.709504205731552</v>
      </c>
      <c r="E63" s="56">
        <f t="shared" si="1"/>
        <v>20.300420444263423</v>
      </c>
      <c r="F63" s="56">
        <f t="shared" si="2"/>
        <v>27.840576609275555</v>
      </c>
      <c r="G63" s="56">
        <f t="shared" si="3"/>
        <v>29.072365018016058</v>
      </c>
      <c r="H63" s="56">
        <f t="shared" si="3"/>
        <v>31.967016080415924</v>
      </c>
      <c r="I63" s="56">
        <f t="shared" si="3"/>
        <v>26.618204334677042</v>
      </c>
      <c r="J63" s="56">
        <f t="shared" si="3"/>
        <v>25.926005167581415</v>
      </c>
      <c r="K63" s="57"/>
      <c r="L63" s="57"/>
      <c r="M63" s="57"/>
      <c r="N63" s="57"/>
      <c r="Q63" s="57"/>
      <c r="R63" s="57">
        <v>1551692</v>
      </c>
      <c r="S63" s="57"/>
      <c r="T63" s="57"/>
      <c r="U63" s="57"/>
      <c r="Y63" s="57">
        <v>1589138</v>
      </c>
    </row>
    <row r="64" spans="1:25" ht="15" thickBot="1" x14ac:dyDescent="0.25">
      <c r="A64" s="57"/>
      <c r="B64" s="39" t="s">
        <v>138</v>
      </c>
      <c r="C64" s="56">
        <f t="shared" si="1"/>
        <v>28.862390371268532</v>
      </c>
      <c r="D64" s="56">
        <f t="shared" si="1"/>
        <v>34.813398695241425</v>
      </c>
      <c r="E64" s="56">
        <f t="shared" si="1"/>
        <v>22.762606839196316</v>
      </c>
      <c r="F64" s="56">
        <f t="shared" si="2"/>
        <v>31.689119325155655</v>
      </c>
      <c r="G64" s="56">
        <f t="shared" si="3"/>
        <v>25.896122896854425</v>
      </c>
      <c r="H64" s="56">
        <f t="shared" si="3"/>
        <v>37.307973664959768</v>
      </c>
      <c r="I64" s="56">
        <f t="shared" si="3"/>
        <v>23.847841989758596</v>
      </c>
      <c r="J64" s="56">
        <f t="shared" si="3"/>
        <v>29.261155815654721</v>
      </c>
      <c r="K64" s="57"/>
      <c r="L64" s="57"/>
      <c r="M64" s="57"/>
      <c r="N64" s="57"/>
      <c r="Q64" s="57"/>
      <c r="R64" s="57">
        <v>672155</v>
      </c>
      <c r="S64" s="57"/>
      <c r="T64" s="57"/>
      <c r="U64" s="57"/>
      <c r="Y64" s="57">
        <v>683500</v>
      </c>
    </row>
    <row r="65" spans="1:26" ht="15" thickBot="1" x14ac:dyDescent="0.25">
      <c r="A65" s="57"/>
      <c r="B65" s="39" t="s">
        <v>139</v>
      </c>
      <c r="C65" s="56">
        <f t="shared" si="1"/>
        <v>28.290368370375518</v>
      </c>
      <c r="D65" s="56">
        <f t="shared" si="1"/>
        <v>31.53902311147127</v>
      </c>
      <c r="E65" s="56">
        <f t="shared" si="1"/>
        <v>21.74793868344657</v>
      </c>
      <c r="F65" s="56">
        <f t="shared" si="2"/>
        <v>27.072122842464609</v>
      </c>
      <c r="G65" s="56">
        <f t="shared" si="3"/>
        <v>28.942953394263675</v>
      </c>
      <c r="H65" s="56">
        <f t="shared" si="3"/>
        <v>27.471277797945184</v>
      </c>
      <c r="I65" s="56">
        <f t="shared" si="3"/>
        <v>18.641224220034232</v>
      </c>
      <c r="J65" s="56">
        <f t="shared" si="3"/>
        <v>28.318606171583106</v>
      </c>
      <c r="K65" s="57"/>
      <c r="L65" s="57"/>
      <c r="M65" s="57"/>
      <c r="N65" s="57"/>
      <c r="Q65" s="57"/>
      <c r="R65" s="57">
        <v>2216302</v>
      </c>
      <c r="S65" s="57"/>
      <c r="T65" s="57"/>
      <c r="U65" s="57"/>
      <c r="Y65" s="57">
        <v>2242342</v>
      </c>
    </row>
    <row r="66" spans="1:26" ht="15" thickBot="1" x14ac:dyDescent="0.25">
      <c r="A66" s="57"/>
      <c r="B66" s="39" t="s">
        <v>17</v>
      </c>
      <c r="C66" s="56">
        <f t="shared" si="1"/>
        <v>29.477290075151576</v>
      </c>
      <c r="D66" s="56">
        <f t="shared" si="1"/>
        <v>35.372748090181886</v>
      </c>
      <c r="E66" s="56">
        <f t="shared" si="1"/>
        <v>25.75384290776401</v>
      </c>
      <c r="F66" s="56">
        <f t="shared" si="2"/>
        <v>31.649300922794321</v>
      </c>
      <c r="G66" s="56">
        <f t="shared" si="3"/>
        <v>30.859859572361788</v>
      </c>
      <c r="H66" s="56">
        <f t="shared" si="3"/>
        <v>22.304650978043668</v>
      </c>
      <c r="I66" s="56">
        <f t="shared" si="3"/>
        <v>26.276712111119938</v>
      </c>
      <c r="J66" s="56">
        <f t="shared" si="3"/>
        <v>29.94323008011342</v>
      </c>
      <c r="K66" s="57"/>
      <c r="L66" s="57"/>
      <c r="M66" s="57"/>
      <c r="N66" s="57"/>
      <c r="Q66" s="57"/>
      <c r="R66" s="57">
        <v>322282</v>
      </c>
      <c r="S66" s="57"/>
      <c r="T66" s="57"/>
      <c r="U66" s="57"/>
      <c r="Y66" s="57">
        <v>327286</v>
      </c>
    </row>
    <row r="67" spans="1:26" ht="15" thickBot="1" x14ac:dyDescent="0.25">
      <c r="A67" s="57"/>
      <c r="B67" s="40" t="s">
        <v>25</v>
      </c>
      <c r="C67" s="58">
        <f t="shared" si="1"/>
        <v>29.794930727461942</v>
      </c>
      <c r="D67" s="58">
        <f t="shared" si="1"/>
        <v>30.670457064885092</v>
      </c>
      <c r="E67" s="58">
        <f t="shared" si="1"/>
        <v>23.269036079400546</v>
      </c>
      <c r="F67" s="58">
        <f t="shared" si="2"/>
        <v>30.947048520650601</v>
      </c>
      <c r="G67" s="58">
        <f t="shared" si="3"/>
        <v>28.405056967501285</v>
      </c>
      <c r="H67" s="58">
        <f t="shared" si="3"/>
        <v>27.368703014633525</v>
      </c>
      <c r="I67" s="58">
        <f t="shared" si="3"/>
        <v>23.286405027403926</v>
      </c>
      <c r="J67" s="58">
        <f t="shared" si="3"/>
        <v>29.799757277352793</v>
      </c>
      <c r="K67" s="57"/>
      <c r="L67" s="57"/>
      <c r="M67" s="57"/>
      <c r="N67" s="57"/>
      <c r="Q67" s="57"/>
      <c r="R67" s="57">
        <v>48085361</v>
      </c>
      <c r="S67" s="57"/>
      <c r="T67" s="57"/>
      <c r="U67" s="57"/>
      <c r="Y67" s="57">
        <f>SUM(Y50:Y66)</f>
        <v>49114494</v>
      </c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="70" zoomScaleNormal="70" workbookViewId="0"/>
  </sheetViews>
  <sheetFormatPr baseColWidth="10" defaultColWidth="9.28515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12.28515625" style="2" hidden="1" customWidth="1"/>
    <col min="17" max="17" width="14.7109375" style="2" hidden="1" customWidth="1"/>
    <col min="18" max="18" width="12.28515625" style="2" hidden="1" customWidth="1"/>
    <col min="19" max="19" width="14.28515625" style="2" customWidth="1"/>
    <col min="20" max="20" width="12.28515625" style="2" customWidth="1"/>
    <col min="21" max="21" width="11.7109375" style="2" customWidth="1"/>
    <col min="22" max="24" width="12.28515625" style="2" customWidth="1"/>
    <col min="25" max="25" width="13.7109375" style="2" hidden="1" customWidth="1"/>
    <col min="26" max="70" width="12.28515625" style="2" customWidth="1"/>
    <col min="71" max="16384" width="9.28515625" style="2"/>
  </cols>
  <sheetData>
    <row r="1" spans="1:10" s="17" customFormat="1" ht="17.25" customHeight="1" x14ac:dyDescent="0.2">
      <c r="F1" s="6"/>
    </row>
    <row r="2" spans="1:10" s="18" customFormat="1" ht="39" customHeight="1" x14ac:dyDescent="0.2">
      <c r="A2" s="38"/>
      <c r="B2" s="38"/>
      <c r="C2" s="47"/>
      <c r="D2" s="48"/>
    </row>
    <row r="3" spans="1:10" s="17" customFormat="1" ht="12" customHeight="1" x14ac:dyDescent="0.2"/>
    <row r="4" spans="1:10" s="17" customFormat="1" ht="39" customHeight="1" x14ac:dyDescent="0.2">
      <c r="C4" s="25" t="s">
        <v>159</v>
      </c>
      <c r="D4" s="25" t="s">
        <v>163</v>
      </c>
      <c r="E4" s="25" t="s">
        <v>164</v>
      </c>
      <c r="F4" s="41" t="s">
        <v>165</v>
      </c>
      <c r="G4" s="25" t="s">
        <v>161</v>
      </c>
      <c r="H4" s="25" t="s">
        <v>651</v>
      </c>
      <c r="I4" s="25" t="s">
        <v>653</v>
      </c>
      <c r="J4" s="25" t="s">
        <v>655</v>
      </c>
    </row>
    <row r="5" spans="1:10" s="17" customFormat="1" ht="17.100000000000001" customHeight="1" thickBot="1" x14ac:dyDescent="0.25">
      <c r="B5" s="39" t="s">
        <v>12</v>
      </c>
      <c r="C5" s="28">
        <v>5</v>
      </c>
      <c r="D5" s="28">
        <v>3</v>
      </c>
      <c r="E5" s="28">
        <v>5</v>
      </c>
      <c r="F5" s="28">
        <v>2</v>
      </c>
      <c r="G5" s="28">
        <v>3</v>
      </c>
      <c r="H5" s="28">
        <v>4</v>
      </c>
      <c r="I5" s="28">
        <v>4</v>
      </c>
      <c r="J5" s="28">
        <v>4</v>
      </c>
    </row>
    <row r="6" spans="1:10" s="17" customFormat="1" ht="17.100000000000001" customHeight="1" thickBot="1" x14ac:dyDescent="0.25">
      <c r="B6" s="39" t="s">
        <v>13</v>
      </c>
      <c r="C6" s="28">
        <v>1</v>
      </c>
      <c r="D6" s="28">
        <v>1</v>
      </c>
      <c r="E6" s="28">
        <v>0</v>
      </c>
      <c r="F6" s="28">
        <v>0</v>
      </c>
      <c r="G6" s="28">
        <v>0</v>
      </c>
      <c r="H6" s="28">
        <v>1</v>
      </c>
      <c r="I6" s="28">
        <v>0</v>
      </c>
      <c r="J6" s="28">
        <v>0</v>
      </c>
    </row>
    <row r="7" spans="1:10" s="17" customFormat="1" ht="17.100000000000001" customHeight="1" thickBot="1" x14ac:dyDescent="0.25">
      <c r="B7" s="39" t="s">
        <v>120</v>
      </c>
      <c r="C7" s="28">
        <v>0</v>
      </c>
      <c r="D7" s="28">
        <v>0</v>
      </c>
      <c r="E7" s="28">
        <v>0</v>
      </c>
      <c r="F7" s="28">
        <v>0</v>
      </c>
      <c r="G7" s="28">
        <v>1</v>
      </c>
      <c r="H7" s="28">
        <v>0</v>
      </c>
      <c r="I7" s="28">
        <v>0</v>
      </c>
      <c r="J7" s="28">
        <v>1</v>
      </c>
    </row>
    <row r="8" spans="1:10" s="17" customFormat="1" ht="17.100000000000001" customHeight="1" thickBot="1" x14ac:dyDescent="0.25">
      <c r="B8" s="39" t="s">
        <v>53</v>
      </c>
      <c r="C8" s="28">
        <v>1</v>
      </c>
      <c r="D8" s="28">
        <v>0</v>
      </c>
      <c r="E8" s="28">
        <v>0</v>
      </c>
      <c r="F8" s="28">
        <v>1</v>
      </c>
      <c r="G8" s="28">
        <v>0</v>
      </c>
      <c r="H8" s="28">
        <v>3</v>
      </c>
      <c r="I8" s="28">
        <v>2</v>
      </c>
      <c r="J8" s="28">
        <v>1</v>
      </c>
    </row>
    <row r="9" spans="1:10" s="17" customFormat="1" ht="17.100000000000001" customHeight="1" thickBot="1" x14ac:dyDescent="0.25">
      <c r="B9" s="39" t="s">
        <v>14</v>
      </c>
      <c r="C9" s="28">
        <v>1</v>
      </c>
      <c r="D9" s="28">
        <v>0</v>
      </c>
      <c r="E9" s="28">
        <v>1</v>
      </c>
      <c r="F9" s="28">
        <v>3</v>
      </c>
      <c r="G9" s="28">
        <v>2</v>
      </c>
      <c r="H9" s="28">
        <v>1</v>
      </c>
      <c r="I9" s="28">
        <v>0</v>
      </c>
      <c r="J9" s="28">
        <v>0</v>
      </c>
    </row>
    <row r="10" spans="1:10" s="17" customFormat="1" ht="17.100000000000001" customHeight="1" thickBot="1" x14ac:dyDescent="0.25">
      <c r="B10" s="39" t="s">
        <v>15</v>
      </c>
      <c r="C10" s="28">
        <v>0</v>
      </c>
      <c r="D10" s="28">
        <v>1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s="17" customFormat="1" ht="17.100000000000001" customHeight="1" thickBot="1" x14ac:dyDescent="0.25">
      <c r="B11" s="39" t="s">
        <v>52</v>
      </c>
      <c r="C11" s="28">
        <v>0</v>
      </c>
      <c r="D11" s="28">
        <v>0</v>
      </c>
      <c r="E11" s="28">
        <v>1</v>
      </c>
      <c r="F11" s="28">
        <v>1</v>
      </c>
      <c r="G11" s="28">
        <v>0</v>
      </c>
      <c r="H11" s="28">
        <v>1</v>
      </c>
      <c r="I11" s="28">
        <v>0</v>
      </c>
      <c r="J11" s="28">
        <v>0</v>
      </c>
    </row>
    <row r="12" spans="1:10" s="17" customFormat="1" ht="17.100000000000001" customHeight="1" thickBot="1" x14ac:dyDescent="0.25">
      <c r="B12" s="39" t="s">
        <v>36</v>
      </c>
      <c r="C12" s="28">
        <v>2</v>
      </c>
      <c r="D12" s="28">
        <v>1</v>
      </c>
      <c r="E12" s="28">
        <v>0</v>
      </c>
      <c r="F12" s="28">
        <v>0</v>
      </c>
      <c r="G12" s="28">
        <v>1</v>
      </c>
      <c r="H12" s="28">
        <v>2</v>
      </c>
      <c r="I12" s="28">
        <v>0</v>
      </c>
      <c r="J12" s="28">
        <v>1</v>
      </c>
    </row>
    <row r="13" spans="1:10" s="17" customFormat="1" ht="17.100000000000001" customHeight="1" thickBot="1" x14ac:dyDescent="0.25">
      <c r="B13" s="39" t="s">
        <v>23</v>
      </c>
      <c r="C13" s="28">
        <v>0</v>
      </c>
      <c r="D13" s="28">
        <v>1</v>
      </c>
      <c r="E13" s="28">
        <v>1</v>
      </c>
      <c r="F13" s="28">
        <v>5</v>
      </c>
      <c r="G13" s="28">
        <v>2</v>
      </c>
      <c r="H13" s="28">
        <v>3</v>
      </c>
      <c r="I13" s="28">
        <v>2</v>
      </c>
      <c r="J13" s="28">
        <v>4</v>
      </c>
    </row>
    <row r="14" spans="1:10" s="17" customFormat="1" ht="17.100000000000001" customHeight="1" thickBot="1" x14ac:dyDescent="0.25">
      <c r="B14" s="39" t="s">
        <v>54</v>
      </c>
      <c r="C14" s="28">
        <v>6</v>
      </c>
      <c r="D14" s="28">
        <v>2</v>
      </c>
      <c r="E14" s="28">
        <v>1</v>
      </c>
      <c r="F14" s="28">
        <v>2</v>
      </c>
      <c r="G14" s="28">
        <v>4</v>
      </c>
      <c r="H14" s="28">
        <v>5</v>
      </c>
      <c r="I14" s="28">
        <v>0</v>
      </c>
      <c r="J14" s="28">
        <v>2</v>
      </c>
    </row>
    <row r="15" spans="1:10" s="17" customFormat="1" ht="17.100000000000001" customHeight="1" thickBot="1" x14ac:dyDescent="0.25">
      <c r="B15" s="39" t="s">
        <v>24</v>
      </c>
      <c r="C15" s="28">
        <v>0</v>
      </c>
      <c r="D15" s="28">
        <v>1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s="17" customFormat="1" ht="17.100000000000001" customHeight="1" thickBot="1" x14ac:dyDescent="0.25">
      <c r="B16" s="39" t="s">
        <v>16</v>
      </c>
      <c r="C16" s="28">
        <v>0</v>
      </c>
      <c r="D16" s="28">
        <v>0</v>
      </c>
      <c r="E16" s="28">
        <v>1</v>
      </c>
      <c r="F16" s="28">
        <v>1</v>
      </c>
      <c r="G16" s="28">
        <v>1</v>
      </c>
      <c r="H16" s="28">
        <v>0</v>
      </c>
      <c r="I16" s="28">
        <v>0</v>
      </c>
      <c r="J16" s="28">
        <v>1</v>
      </c>
    </row>
    <row r="17" spans="2:10" s="17" customFormat="1" ht="17.100000000000001" customHeight="1" thickBot="1" x14ac:dyDescent="0.25">
      <c r="B17" s="39" t="s">
        <v>121</v>
      </c>
      <c r="C17" s="28">
        <v>1</v>
      </c>
      <c r="D17" s="28">
        <v>2</v>
      </c>
      <c r="E17" s="28">
        <v>2</v>
      </c>
      <c r="F17" s="28">
        <v>3</v>
      </c>
      <c r="G17" s="28">
        <v>3</v>
      </c>
      <c r="H17" s="28">
        <v>1</v>
      </c>
      <c r="I17" s="28">
        <v>1</v>
      </c>
      <c r="J17" s="28">
        <v>4</v>
      </c>
    </row>
    <row r="18" spans="2:10" s="17" customFormat="1" ht="17.100000000000001" customHeight="1" thickBot="1" x14ac:dyDescent="0.25">
      <c r="B18" s="39" t="s">
        <v>122</v>
      </c>
      <c r="C18" s="28">
        <v>1</v>
      </c>
      <c r="D18" s="28">
        <v>1</v>
      </c>
      <c r="E18" s="28">
        <v>0</v>
      </c>
      <c r="F18" s="28">
        <v>1</v>
      </c>
      <c r="G18" s="28">
        <v>0</v>
      </c>
      <c r="H18" s="28">
        <v>2</v>
      </c>
      <c r="I18" s="28">
        <v>0</v>
      </c>
      <c r="J18" s="28">
        <v>0</v>
      </c>
    </row>
    <row r="19" spans="2:10" s="17" customFormat="1" ht="17.100000000000001" customHeight="1" thickBot="1" x14ac:dyDescent="0.25">
      <c r="B19" s="39" t="s">
        <v>123</v>
      </c>
      <c r="C19" s="28">
        <v>0</v>
      </c>
      <c r="D19" s="28">
        <v>0</v>
      </c>
      <c r="E19" s="28">
        <v>0</v>
      </c>
      <c r="F19" s="28">
        <v>0</v>
      </c>
      <c r="G19" s="28">
        <v>1</v>
      </c>
      <c r="H19" s="28">
        <v>0</v>
      </c>
      <c r="I19" s="28">
        <v>0</v>
      </c>
      <c r="J19" s="28">
        <v>0</v>
      </c>
    </row>
    <row r="20" spans="2:10" s="17" customFormat="1" ht="17.100000000000001" customHeight="1" thickBot="1" x14ac:dyDescent="0.25">
      <c r="B20" s="39" t="s">
        <v>37</v>
      </c>
      <c r="C20" s="28">
        <v>0</v>
      </c>
      <c r="D20" s="28">
        <v>0</v>
      </c>
      <c r="E20" s="28">
        <v>0</v>
      </c>
      <c r="F20" s="28">
        <v>0</v>
      </c>
      <c r="G20" s="28">
        <v>1</v>
      </c>
      <c r="H20" s="28">
        <v>0</v>
      </c>
      <c r="I20" s="28">
        <v>2</v>
      </c>
      <c r="J20" s="28">
        <v>0</v>
      </c>
    </row>
    <row r="21" spans="2:10" s="17" customFormat="1" ht="17.100000000000001" customHeight="1" thickBot="1" x14ac:dyDescent="0.25">
      <c r="B21" s="39" t="s">
        <v>17</v>
      </c>
      <c r="C21" s="28">
        <v>0</v>
      </c>
      <c r="D21" s="28">
        <v>1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1</v>
      </c>
    </row>
    <row r="22" spans="2:10" s="17" customFormat="1" ht="17.100000000000001" customHeight="1" thickBot="1" x14ac:dyDescent="0.25">
      <c r="B22" s="40" t="s">
        <v>25</v>
      </c>
      <c r="C22" s="42">
        <v>18</v>
      </c>
      <c r="D22" s="42">
        <v>14</v>
      </c>
      <c r="E22" s="42">
        <v>12</v>
      </c>
      <c r="F22" s="42">
        <v>19</v>
      </c>
      <c r="G22" s="42">
        <v>19</v>
      </c>
      <c r="H22" s="42">
        <v>23</v>
      </c>
      <c r="I22" s="42">
        <v>11</v>
      </c>
      <c r="J22" s="42">
        <v>19</v>
      </c>
    </row>
    <row r="24" spans="2:10" x14ac:dyDescent="0.2">
      <c r="H24" s="15"/>
      <c r="I24" s="15"/>
    </row>
    <row r="25" spans="2:10" ht="39" customHeight="1" x14ac:dyDescent="0.2">
      <c r="B25" s="17"/>
      <c r="C25" s="26" t="s">
        <v>162</v>
      </c>
      <c r="D25" s="26" t="s">
        <v>652</v>
      </c>
      <c r="E25" s="26" t="s">
        <v>654</v>
      </c>
      <c r="F25" s="26" t="s">
        <v>656</v>
      </c>
    </row>
    <row r="26" spans="2:10" ht="17.100000000000001" customHeight="1" thickBot="1" x14ac:dyDescent="0.25">
      <c r="B26" s="39" t="s">
        <v>12</v>
      </c>
      <c r="C26" s="49">
        <f t="shared" ref="C26:F43" si="0">+IF(C5&gt;0,(G5-C5)/C5,"-")</f>
        <v>-0.4</v>
      </c>
      <c r="D26" s="49">
        <f t="shared" si="0"/>
        <v>0.33333333333333331</v>
      </c>
      <c r="E26" s="49">
        <f t="shared" si="0"/>
        <v>-0.2</v>
      </c>
      <c r="F26" s="49">
        <f t="shared" si="0"/>
        <v>1</v>
      </c>
    </row>
    <row r="27" spans="2:10" ht="17.100000000000001" customHeight="1" thickBot="1" x14ac:dyDescent="0.25">
      <c r="B27" s="39" t="s">
        <v>13</v>
      </c>
      <c r="C27" s="49">
        <f t="shared" si="0"/>
        <v>-1</v>
      </c>
      <c r="D27" s="49">
        <f t="shared" si="0"/>
        <v>0</v>
      </c>
      <c r="E27" s="49" t="str">
        <f t="shared" si="0"/>
        <v>-</v>
      </c>
      <c r="F27" s="49" t="str">
        <f t="shared" si="0"/>
        <v>-</v>
      </c>
    </row>
    <row r="28" spans="2:10" ht="17.100000000000001" customHeight="1" thickBot="1" x14ac:dyDescent="0.25">
      <c r="B28" s="39" t="s">
        <v>120</v>
      </c>
      <c r="C28" s="49" t="str">
        <f t="shared" si="0"/>
        <v>-</v>
      </c>
      <c r="D28" s="49" t="str">
        <f t="shared" si="0"/>
        <v>-</v>
      </c>
      <c r="E28" s="49" t="str">
        <f t="shared" si="0"/>
        <v>-</v>
      </c>
      <c r="F28" s="49" t="str">
        <f t="shared" si="0"/>
        <v>-</v>
      </c>
    </row>
    <row r="29" spans="2:10" ht="17.100000000000001" customHeight="1" thickBot="1" x14ac:dyDescent="0.25">
      <c r="B29" s="39" t="s">
        <v>53</v>
      </c>
      <c r="C29" s="49">
        <f t="shared" si="0"/>
        <v>-1</v>
      </c>
      <c r="D29" s="49" t="str">
        <f t="shared" si="0"/>
        <v>-</v>
      </c>
      <c r="E29" s="49" t="str">
        <f t="shared" si="0"/>
        <v>-</v>
      </c>
      <c r="F29" s="49">
        <f t="shared" si="0"/>
        <v>0</v>
      </c>
    </row>
    <row r="30" spans="2:10" ht="17.100000000000001" customHeight="1" thickBot="1" x14ac:dyDescent="0.25">
      <c r="B30" s="39" t="s">
        <v>14</v>
      </c>
      <c r="C30" s="49">
        <f t="shared" si="0"/>
        <v>1</v>
      </c>
      <c r="D30" s="49" t="str">
        <f t="shared" si="0"/>
        <v>-</v>
      </c>
      <c r="E30" s="49">
        <f t="shared" si="0"/>
        <v>-1</v>
      </c>
      <c r="F30" s="49">
        <f t="shared" si="0"/>
        <v>-1</v>
      </c>
    </row>
    <row r="31" spans="2:10" ht="17.100000000000001" customHeight="1" thickBot="1" x14ac:dyDescent="0.25">
      <c r="B31" s="39" t="s">
        <v>15</v>
      </c>
      <c r="C31" s="49" t="str">
        <f t="shared" si="0"/>
        <v>-</v>
      </c>
      <c r="D31" s="49">
        <f t="shared" si="0"/>
        <v>-1</v>
      </c>
      <c r="E31" s="49" t="str">
        <f t="shared" si="0"/>
        <v>-</v>
      </c>
      <c r="F31" s="49" t="str">
        <f t="shared" si="0"/>
        <v>-</v>
      </c>
    </row>
    <row r="32" spans="2:10" ht="17.100000000000001" customHeight="1" thickBot="1" x14ac:dyDescent="0.25">
      <c r="B32" s="39" t="s">
        <v>52</v>
      </c>
      <c r="C32" s="49" t="str">
        <f t="shared" si="0"/>
        <v>-</v>
      </c>
      <c r="D32" s="49" t="str">
        <f t="shared" si="0"/>
        <v>-</v>
      </c>
      <c r="E32" s="49">
        <f t="shared" si="0"/>
        <v>-1</v>
      </c>
      <c r="F32" s="49">
        <f t="shared" si="0"/>
        <v>-1</v>
      </c>
    </row>
    <row r="33" spans="1:26" ht="17.100000000000001" customHeight="1" thickBot="1" x14ac:dyDescent="0.25">
      <c r="B33" s="39" t="s">
        <v>36</v>
      </c>
      <c r="C33" s="49">
        <f t="shared" si="0"/>
        <v>-0.5</v>
      </c>
      <c r="D33" s="49">
        <f t="shared" si="0"/>
        <v>1</v>
      </c>
      <c r="E33" s="49" t="str">
        <f t="shared" si="0"/>
        <v>-</v>
      </c>
      <c r="F33" s="49" t="str">
        <f t="shared" si="0"/>
        <v>-</v>
      </c>
    </row>
    <row r="34" spans="1:26" ht="17.100000000000001" customHeight="1" thickBot="1" x14ac:dyDescent="0.25">
      <c r="B34" s="39" t="s">
        <v>23</v>
      </c>
      <c r="C34" s="49" t="str">
        <f t="shared" si="0"/>
        <v>-</v>
      </c>
      <c r="D34" s="49">
        <f t="shared" si="0"/>
        <v>2</v>
      </c>
      <c r="E34" s="49">
        <f t="shared" si="0"/>
        <v>1</v>
      </c>
      <c r="F34" s="49">
        <f t="shared" si="0"/>
        <v>-0.2</v>
      </c>
    </row>
    <row r="35" spans="1:26" ht="17.100000000000001" customHeight="1" thickBot="1" x14ac:dyDescent="0.25">
      <c r="B35" s="39" t="s">
        <v>54</v>
      </c>
      <c r="C35" s="49">
        <f t="shared" si="0"/>
        <v>-0.33333333333333331</v>
      </c>
      <c r="D35" s="49">
        <f t="shared" si="0"/>
        <v>1.5</v>
      </c>
      <c r="E35" s="49">
        <f t="shared" si="0"/>
        <v>-1</v>
      </c>
      <c r="F35" s="49">
        <f t="shared" si="0"/>
        <v>0</v>
      </c>
    </row>
    <row r="36" spans="1:26" ht="17.100000000000001" customHeight="1" thickBot="1" x14ac:dyDescent="0.25">
      <c r="B36" s="39" t="s">
        <v>24</v>
      </c>
      <c r="C36" s="49" t="str">
        <f t="shared" si="0"/>
        <v>-</v>
      </c>
      <c r="D36" s="49">
        <f t="shared" si="0"/>
        <v>-1</v>
      </c>
      <c r="E36" s="49" t="str">
        <f t="shared" si="0"/>
        <v>-</v>
      </c>
      <c r="F36" s="49" t="str">
        <f t="shared" si="0"/>
        <v>-</v>
      </c>
    </row>
    <row r="37" spans="1:26" ht="17.100000000000001" customHeight="1" thickBot="1" x14ac:dyDescent="0.25">
      <c r="B37" s="39" t="s">
        <v>16</v>
      </c>
      <c r="C37" s="49" t="str">
        <f t="shared" si="0"/>
        <v>-</v>
      </c>
      <c r="D37" s="49" t="str">
        <f t="shared" si="0"/>
        <v>-</v>
      </c>
      <c r="E37" s="49">
        <f t="shared" si="0"/>
        <v>-1</v>
      </c>
      <c r="F37" s="49">
        <f t="shared" si="0"/>
        <v>0</v>
      </c>
    </row>
    <row r="38" spans="1:26" ht="17.100000000000001" customHeight="1" thickBot="1" x14ac:dyDescent="0.25">
      <c r="B38" s="39" t="s">
        <v>121</v>
      </c>
      <c r="C38" s="49">
        <f t="shared" si="0"/>
        <v>2</v>
      </c>
      <c r="D38" s="49">
        <f t="shared" si="0"/>
        <v>-0.5</v>
      </c>
      <c r="E38" s="49">
        <f t="shared" si="0"/>
        <v>-0.5</v>
      </c>
      <c r="F38" s="49">
        <f t="shared" si="0"/>
        <v>0.33333333333333331</v>
      </c>
    </row>
    <row r="39" spans="1:26" ht="17.100000000000001" customHeight="1" thickBot="1" x14ac:dyDescent="0.25">
      <c r="B39" s="39" t="s">
        <v>122</v>
      </c>
      <c r="C39" s="49">
        <f t="shared" si="0"/>
        <v>-1</v>
      </c>
      <c r="D39" s="49">
        <f t="shared" si="0"/>
        <v>1</v>
      </c>
      <c r="E39" s="49" t="str">
        <f t="shared" si="0"/>
        <v>-</v>
      </c>
      <c r="F39" s="49">
        <f t="shared" si="0"/>
        <v>-1</v>
      </c>
    </row>
    <row r="40" spans="1:26" ht="17.100000000000001" customHeight="1" thickBot="1" x14ac:dyDescent="0.25">
      <c r="B40" s="39" t="s">
        <v>123</v>
      </c>
      <c r="C40" s="49" t="str">
        <f t="shared" si="0"/>
        <v>-</v>
      </c>
      <c r="D40" s="49" t="str">
        <f t="shared" si="0"/>
        <v>-</v>
      </c>
      <c r="E40" s="49" t="str">
        <f t="shared" si="0"/>
        <v>-</v>
      </c>
      <c r="F40" s="49" t="str">
        <f t="shared" si="0"/>
        <v>-</v>
      </c>
    </row>
    <row r="41" spans="1:26" ht="17.100000000000001" customHeight="1" thickBot="1" x14ac:dyDescent="0.25">
      <c r="B41" s="39" t="s">
        <v>37</v>
      </c>
      <c r="C41" s="49" t="str">
        <f t="shared" si="0"/>
        <v>-</v>
      </c>
      <c r="D41" s="49" t="str">
        <f t="shared" si="0"/>
        <v>-</v>
      </c>
      <c r="E41" s="49" t="str">
        <f t="shared" si="0"/>
        <v>-</v>
      </c>
      <c r="F41" s="49" t="str">
        <f t="shared" si="0"/>
        <v>-</v>
      </c>
    </row>
    <row r="42" spans="1:26" ht="17.100000000000001" customHeight="1" thickBot="1" x14ac:dyDescent="0.25">
      <c r="B42" s="39" t="s">
        <v>17</v>
      </c>
      <c r="C42" s="49" t="str">
        <f t="shared" si="0"/>
        <v>-</v>
      </c>
      <c r="D42" s="49">
        <f t="shared" si="0"/>
        <v>-1</v>
      </c>
      <c r="E42" s="49" t="str">
        <f t="shared" si="0"/>
        <v>-</v>
      </c>
      <c r="F42" s="49" t="str">
        <f t="shared" si="0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0"/>
        <v>5.5555555555555552E-2</v>
      </c>
      <c r="D43" s="50">
        <f t="shared" si="0"/>
        <v>0.6428571428571429</v>
      </c>
      <c r="E43" s="50">
        <f t="shared" si="0"/>
        <v>-8.3333333333333329E-2</v>
      </c>
      <c r="F43" s="50">
        <f t="shared" si="0"/>
        <v>0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5" ht="39" customHeight="1" x14ac:dyDescent="0.2">
      <c r="A49" s="57"/>
      <c r="B49" s="57"/>
      <c r="C49" s="25" t="s">
        <v>159</v>
      </c>
      <c r="D49" s="25" t="s">
        <v>163</v>
      </c>
      <c r="E49" s="25" t="s">
        <v>164</v>
      </c>
      <c r="F49" s="41" t="s">
        <v>165</v>
      </c>
      <c r="G49" s="25" t="s">
        <v>161</v>
      </c>
      <c r="H49" s="25" t="s">
        <v>651</v>
      </c>
      <c r="I49" s="25" t="s">
        <v>653</v>
      </c>
      <c r="J49" s="25" t="s">
        <v>655</v>
      </c>
      <c r="K49" s="57"/>
      <c r="L49" s="57"/>
      <c r="M49" s="57"/>
      <c r="N49" s="57"/>
      <c r="O49" s="57"/>
      <c r="P49" s="57"/>
      <c r="Q49" s="57"/>
      <c r="R49" s="57">
        <v>2023</v>
      </c>
      <c r="S49" s="57"/>
      <c r="T49" s="57"/>
      <c r="U49" s="57"/>
      <c r="Y49" s="57">
        <v>2025</v>
      </c>
    </row>
    <row r="50" spans="1:25" ht="15" thickBot="1" x14ac:dyDescent="0.25">
      <c r="A50" s="57"/>
      <c r="B50" s="39" t="s">
        <v>131</v>
      </c>
      <c r="C50" s="56">
        <f t="shared" ref="C50:F67" si="1">+C5/$R50*1000000</f>
        <v>0.57125282141768496</v>
      </c>
      <c r="D50" s="56">
        <f t="shared" si="1"/>
        <v>0.34275169285061097</v>
      </c>
      <c r="E50" s="56">
        <f t="shared" si="1"/>
        <v>0.57125282141768496</v>
      </c>
      <c r="F50" s="56">
        <f t="shared" si="1"/>
        <v>0.228501128567074</v>
      </c>
      <c r="G50" s="56">
        <f t="shared" ref="G50:J67" si="2">+G5/$Y50*1000000</f>
        <v>0.33948990736112572</v>
      </c>
      <c r="H50" s="56">
        <f t="shared" si="2"/>
        <v>0.45265320981483426</v>
      </c>
      <c r="I50" s="56">
        <f t="shared" si="2"/>
        <v>0.45265320981483426</v>
      </c>
      <c r="J50" s="56">
        <f t="shared" si="2"/>
        <v>0.45265320981483426</v>
      </c>
      <c r="K50" s="57"/>
      <c r="L50" s="57"/>
      <c r="M50" s="57"/>
      <c r="N50" s="57"/>
      <c r="O50" s="57"/>
      <c r="P50" s="57"/>
      <c r="Q50" s="57"/>
      <c r="R50" s="57">
        <v>8752692</v>
      </c>
      <c r="S50" s="57"/>
      <c r="T50" s="57"/>
      <c r="U50" s="57"/>
      <c r="Y50" s="57">
        <v>8836787</v>
      </c>
    </row>
    <row r="51" spans="1:25" ht="15" thickBot="1" x14ac:dyDescent="0.25">
      <c r="A51" s="57"/>
      <c r="B51" s="39" t="s">
        <v>132</v>
      </c>
      <c r="C51" s="56">
        <f t="shared" si="1"/>
        <v>0.74555148070251831</v>
      </c>
      <c r="D51" s="56">
        <f t="shared" si="1"/>
        <v>0.74555148070251831</v>
      </c>
      <c r="E51" s="56">
        <f t="shared" si="1"/>
        <v>0</v>
      </c>
      <c r="F51" s="56">
        <f t="shared" si="1"/>
        <v>0</v>
      </c>
      <c r="G51" s="56">
        <f t="shared" si="2"/>
        <v>0</v>
      </c>
      <c r="H51" s="56">
        <f t="shared" si="2"/>
        <v>0.73593698024450771</v>
      </c>
      <c r="I51" s="56">
        <f t="shared" si="2"/>
        <v>0</v>
      </c>
      <c r="J51" s="56">
        <f t="shared" si="2"/>
        <v>0</v>
      </c>
      <c r="K51" s="57"/>
      <c r="L51" s="57"/>
      <c r="M51" s="57"/>
      <c r="N51" s="57"/>
      <c r="O51" s="57"/>
      <c r="P51" s="57"/>
      <c r="Q51" s="57"/>
      <c r="R51" s="57">
        <v>1341289</v>
      </c>
      <c r="S51" s="57"/>
      <c r="T51" s="57"/>
      <c r="U51" s="57"/>
      <c r="Y51" s="57">
        <v>1358812</v>
      </c>
    </row>
    <row r="52" spans="1:25" ht="15" thickBot="1" x14ac:dyDescent="0.25">
      <c r="A52" s="57"/>
      <c r="B52" s="39" t="s">
        <v>133</v>
      </c>
      <c r="C52" s="56">
        <f t="shared" si="1"/>
        <v>0</v>
      </c>
      <c r="D52" s="56">
        <f t="shared" si="1"/>
        <v>0</v>
      </c>
      <c r="E52" s="56">
        <f t="shared" si="1"/>
        <v>0</v>
      </c>
      <c r="F52" s="56">
        <f t="shared" si="1"/>
        <v>0</v>
      </c>
      <c r="G52" s="56">
        <f t="shared" si="2"/>
        <v>0.9866515906303619</v>
      </c>
      <c r="H52" s="56">
        <f t="shared" si="2"/>
        <v>0</v>
      </c>
      <c r="I52" s="56">
        <f t="shared" si="2"/>
        <v>0</v>
      </c>
      <c r="J52" s="56">
        <f t="shared" si="2"/>
        <v>0.9866515906303619</v>
      </c>
      <c r="K52" s="57"/>
      <c r="L52" s="57"/>
      <c r="M52" s="57"/>
      <c r="N52" s="57"/>
      <c r="O52" s="57"/>
      <c r="P52" s="57"/>
      <c r="Q52" s="57"/>
      <c r="R52" s="57">
        <v>1006060</v>
      </c>
      <c r="S52" s="57"/>
      <c r="T52" s="57"/>
      <c r="U52" s="57"/>
      <c r="Y52" s="57">
        <v>1013529</v>
      </c>
    </row>
    <row r="53" spans="1:25" ht="15" thickBot="1" x14ac:dyDescent="0.25">
      <c r="A53" s="57"/>
      <c r="B53" s="39" t="s">
        <v>53</v>
      </c>
      <c r="C53" s="56">
        <f t="shared" si="1"/>
        <v>0.82651048924461901</v>
      </c>
      <c r="D53" s="56">
        <f t="shared" si="1"/>
        <v>0</v>
      </c>
      <c r="E53" s="56">
        <f t="shared" si="1"/>
        <v>0</v>
      </c>
      <c r="F53" s="56">
        <f t="shared" si="1"/>
        <v>0.82651048924461901</v>
      </c>
      <c r="G53" s="56">
        <f t="shared" si="2"/>
        <v>0</v>
      </c>
      <c r="H53" s="56">
        <f t="shared" si="2"/>
        <v>2.4242816045511848</v>
      </c>
      <c r="I53" s="56">
        <f t="shared" si="2"/>
        <v>1.6161877363674566</v>
      </c>
      <c r="J53" s="56">
        <f t="shared" si="2"/>
        <v>0.8080938681837283</v>
      </c>
      <c r="K53" s="57"/>
      <c r="L53" s="57"/>
      <c r="M53" s="57"/>
      <c r="N53" s="57"/>
      <c r="O53" s="57"/>
      <c r="P53" s="57"/>
      <c r="Q53" s="57"/>
      <c r="R53" s="57">
        <v>1209906</v>
      </c>
      <c r="S53" s="57"/>
      <c r="T53" s="57"/>
      <c r="U53" s="57"/>
      <c r="Y53" s="57">
        <v>1237480</v>
      </c>
    </row>
    <row r="54" spans="1:25" ht="15" thickBot="1" x14ac:dyDescent="0.25">
      <c r="A54" s="57"/>
      <c r="B54" s="39" t="s">
        <v>14</v>
      </c>
      <c r="C54" s="56">
        <f t="shared" si="1"/>
        <v>0.45187201538533833</v>
      </c>
      <c r="D54" s="56">
        <f t="shared" si="1"/>
        <v>0</v>
      </c>
      <c r="E54" s="56">
        <f t="shared" si="1"/>
        <v>0.45187201538533833</v>
      </c>
      <c r="F54" s="56">
        <f t="shared" si="1"/>
        <v>1.3556160461560152</v>
      </c>
      <c r="G54" s="56">
        <f t="shared" si="2"/>
        <v>0.88889837047150722</v>
      </c>
      <c r="H54" s="56">
        <f t="shared" si="2"/>
        <v>0.44444918523575361</v>
      </c>
      <c r="I54" s="56">
        <f t="shared" si="2"/>
        <v>0</v>
      </c>
      <c r="J54" s="56">
        <f t="shared" si="2"/>
        <v>0</v>
      </c>
      <c r="K54" s="57"/>
      <c r="L54" s="57"/>
      <c r="M54" s="57"/>
      <c r="N54" s="57"/>
      <c r="O54" s="57"/>
      <c r="P54" s="57"/>
      <c r="Q54" s="57"/>
      <c r="R54" s="57">
        <v>2213016</v>
      </c>
      <c r="S54" s="57"/>
      <c r="T54" s="57"/>
      <c r="U54" s="57"/>
      <c r="Y54" s="57">
        <v>2249976</v>
      </c>
    </row>
    <row r="55" spans="1:25" ht="15" thickBot="1" x14ac:dyDescent="0.25">
      <c r="A55" s="57"/>
      <c r="B55" s="39" t="s">
        <v>15</v>
      </c>
      <c r="C55" s="56">
        <f t="shared" si="1"/>
        <v>0</v>
      </c>
      <c r="D55" s="56">
        <f t="shared" si="1"/>
        <v>1.6995616830419433</v>
      </c>
      <c r="E55" s="56">
        <f t="shared" si="1"/>
        <v>0</v>
      </c>
      <c r="F55" s="56">
        <f t="shared" si="1"/>
        <v>0</v>
      </c>
      <c r="G55" s="56">
        <f t="shared" si="2"/>
        <v>0</v>
      </c>
      <c r="H55" s="56">
        <f t="shared" si="2"/>
        <v>0</v>
      </c>
      <c r="I55" s="56">
        <f t="shared" si="2"/>
        <v>0</v>
      </c>
      <c r="J55" s="56">
        <f t="shared" si="2"/>
        <v>0</v>
      </c>
      <c r="K55" s="57"/>
      <c r="L55" s="57"/>
      <c r="M55" s="57"/>
      <c r="N55" s="57"/>
      <c r="O55" s="57"/>
      <c r="P55" s="57"/>
      <c r="Q55" s="57"/>
      <c r="R55" s="57">
        <v>588387</v>
      </c>
      <c r="S55" s="57"/>
      <c r="T55" s="57"/>
      <c r="U55" s="57"/>
      <c r="Y55" s="57">
        <v>593964</v>
      </c>
    </row>
    <row r="56" spans="1:25" ht="15" thickBot="1" x14ac:dyDescent="0.25">
      <c r="A56" s="57"/>
      <c r="B56" s="39" t="s">
        <v>662</v>
      </c>
      <c r="C56" s="56">
        <f t="shared" si="1"/>
        <v>0</v>
      </c>
      <c r="D56" s="56">
        <f t="shared" si="1"/>
        <v>0</v>
      </c>
      <c r="E56" s="56">
        <f t="shared" si="1"/>
        <v>0.41951535069595497</v>
      </c>
      <c r="F56" s="56">
        <f t="shared" si="1"/>
        <v>0.41951535069595497</v>
      </c>
      <c r="G56" s="56">
        <f t="shared" si="2"/>
        <v>0</v>
      </c>
      <c r="H56" s="56">
        <f t="shared" si="2"/>
        <v>0.41692724619553884</v>
      </c>
      <c r="I56" s="56">
        <f t="shared" si="2"/>
        <v>0</v>
      </c>
      <c r="J56" s="56">
        <f t="shared" si="2"/>
        <v>0</v>
      </c>
      <c r="K56" s="57"/>
      <c r="L56" s="57"/>
      <c r="M56" s="57"/>
      <c r="N56" s="57"/>
      <c r="O56" s="57"/>
      <c r="P56" s="57"/>
      <c r="Q56" s="57"/>
      <c r="R56" s="57">
        <v>2383703</v>
      </c>
      <c r="S56" s="57"/>
      <c r="T56" s="57"/>
      <c r="U56" s="57"/>
      <c r="Y56" s="57">
        <v>2398500</v>
      </c>
    </row>
    <row r="57" spans="1:25" ht="15" thickBot="1" x14ac:dyDescent="0.25">
      <c r="A57" s="57"/>
      <c r="B57" s="39" t="s">
        <v>134</v>
      </c>
      <c r="C57" s="56">
        <f t="shared" si="1"/>
        <v>0.95965329645705588</v>
      </c>
      <c r="D57" s="56">
        <f t="shared" si="1"/>
        <v>0.47982664822852794</v>
      </c>
      <c r="E57" s="56">
        <f t="shared" si="1"/>
        <v>0</v>
      </c>
      <c r="F57" s="56">
        <f t="shared" si="1"/>
        <v>0</v>
      </c>
      <c r="G57" s="56">
        <f t="shared" si="2"/>
        <v>0.47186860912952511</v>
      </c>
      <c r="H57" s="56">
        <f t="shared" si="2"/>
        <v>0.94373721825905021</v>
      </c>
      <c r="I57" s="56">
        <f t="shared" si="2"/>
        <v>0</v>
      </c>
      <c r="J57" s="56">
        <f t="shared" si="2"/>
        <v>0.47186860912952511</v>
      </c>
      <c r="K57" s="57"/>
      <c r="L57" s="57"/>
      <c r="M57" s="57"/>
      <c r="N57" s="57"/>
      <c r="O57" s="57"/>
      <c r="P57" s="57"/>
      <c r="Q57" s="57"/>
      <c r="R57" s="57">
        <v>2084086</v>
      </c>
      <c r="S57" s="57"/>
      <c r="T57" s="57"/>
      <c r="U57" s="57"/>
      <c r="Y57" s="57">
        <v>2119234</v>
      </c>
    </row>
    <row r="58" spans="1:25" ht="15" thickBot="1" x14ac:dyDescent="0.25">
      <c r="A58" s="57"/>
      <c r="B58" s="39" t="s">
        <v>23</v>
      </c>
      <c r="C58" s="56">
        <f t="shared" si="1"/>
        <v>0</v>
      </c>
      <c r="D58" s="56">
        <f t="shared" si="1"/>
        <v>0.12655083300187561</v>
      </c>
      <c r="E58" s="56">
        <f t="shared" si="1"/>
        <v>0.12655083300187561</v>
      </c>
      <c r="F58" s="56">
        <f t="shared" si="1"/>
        <v>0.63275416500937798</v>
      </c>
      <c r="G58" s="56">
        <f t="shared" si="2"/>
        <v>0.24551128646072773</v>
      </c>
      <c r="H58" s="56">
        <f t="shared" si="2"/>
        <v>0.36826692969109159</v>
      </c>
      <c r="I58" s="56">
        <f t="shared" si="2"/>
        <v>0.24551128646072773</v>
      </c>
      <c r="J58" s="56">
        <f t="shared" si="2"/>
        <v>0.49102257292145546</v>
      </c>
      <c r="K58" s="57"/>
      <c r="L58" s="57"/>
      <c r="M58" s="57"/>
      <c r="N58" s="57"/>
      <c r="O58" s="57"/>
      <c r="P58" s="57"/>
      <c r="Q58" s="57"/>
      <c r="R58" s="57">
        <v>7901963</v>
      </c>
      <c r="S58" s="57"/>
      <c r="T58" s="57"/>
      <c r="U58" s="57"/>
      <c r="Y58" s="57">
        <v>8146265</v>
      </c>
    </row>
    <row r="59" spans="1:25" ht="15" thickBot="1" x14ac:dyDescent="0.25">
      <c r="A59" s="57"/>
      <c r="B59" s="39" t="s">
        <v>135</v>
      </c>
      <c r="C59" s="56">
        <f t="shared" si="1"/>
        <v>1.1502637458914018</v>
      </c>
      <c r="D59" s="56">
        <f t="shared" si="1"/>
        <v>0.38342124863046723</v>
      </c>
      <c r="E59" s="56">
        <f t="shared" si="1"/>
        <v>0.19171062431523361</v>
      </c>
      <c r="F59" s="56">
        <f t="shared" si="1"/>
        <v>0.38342124863046723</v>
      </c>
      <c r="G59" s="56">
        <f t="shared" si="2"/>
        <v>0.73857384713700158</v>
      </c>
      <c r="H59" s="56">
        <f t="shared" si="2"/>
        <v>0.92321730892125198</v>
      </c>
      <c r="I59" s="56">
        <f t="shared" si="2"/>
        <v>0</v>
      </c>
      <c r="J59" s="56">
        <f t="shared" si="2"/>
        <v>0.36928692356850079</v>
      </c>
      <c r="K59" s="57"/>
      <c r="L59" s="57"/>
      <c r="M59" s="57"/>
      <c r="N59" s="57"/>
      <c r="O59" s="57"/>
      <c r="P59" s="57"/>
      <c r="Q59" s="57"/>
      <c r="R59" s="57">
        <v>5216195</v>
      </c>
      <c r="S59" s="57"/>
      <c r="T59" s="57"/>
      <c r="U59" s="57"/>
      <c r="Y59" s="57">
        <v>5415843</v>
      </c>
    </row>
    <row r="60" spans="1:25" ht="15" thickBot="1" x14ac:dyDescent="0.25">
      <c r="A60" s="57"/>
      <c r="B60" s="39" t="s">
        <v>24</v>
      </c>
      <c r="C60" s="56">
        <f t="shared" si="1"/>
        <v>0</v>
      </c>
      <c r="D60" s="56">
        <f t="shared" si="1"/>
        <v>0.94849123499249743</v>
      </c>
      <c r="E60" s="56">
        <f t="shared" si="1"/>
        <v>0</v>
      </c>
      <c r="F60" s="56">
        <f t="shared" si="1"/>
        <v>0</v>
      </c>
      <c r="G60" s="56">
        <f t="shared" si="2"/>
        <v>0</v>
      </c>
      <c r="H60" s="56">
        <f t="shared" si="2"/>
        <v>0</v>
      </c>
      <c r="I60" s="56">
        <f t="shared" si="2"/>
        <v>0</v>
      </c>
      <c r="J60" s="56">
        <f t="shared" si="2"/>
        <v>0</v>
      </c>
      <c r="K60" s="57"/>
      <c r="L60" s="57"/>
      <c r="M60" s="57"/>
      <c r="N60" s="57"/>
      <c r="O60" s="57"/>
      <c r="P60" s="57"/>
      <c r="Q60" s="57"/>
      <c r="R60" s="57">
        <v>1054306</v>
      </c>
      <c r="S60" s="57"/>
      <c r="T60" s="57"/>
      <c r="U60" s="57"/>
      <c r="Y60" s="57">
        <v>1051638</v>
      </c>
    </row>
    <row r="61" spans="1:25" ht="15" thickBot="1" x14ac:dyDescent="0.25">
      <c r="A61" s="57"/>
      <c r="B61" s="39" t="s">
        <v>16</v>
      </c>
      <c r="C61" s="56">
        <f t="shared" si="1"/>
        <v>0</v>
      </c>
      <c r="D61" s="56">
        <f t="shared" si="1"/>
        <v>0</v>
      </c>
      <c r="E61" s="56">
        <f t="shared" si="1"/>
        <v>0.37044939957561318</v>
      </c>
      <c r="F61" s="56">
        <f t="shared" si="1"/>
        <v>0.37044939957561318</v>
      </c>
      <c r="G61" s="56">
        <f t="shared" si="2"/>
        <v>0.36857269119616215</v>
      </c>
      <c r="H61" s="56">
        <f t="shared" si="2"/>
        <v>0</v>
      </c>
      <c r="I61" s="56">
        <f t="shared" si="2"/>
        <v>0</v>
      </c>
      <c r="J61" s="56">
        <f t="shared" si="2"/>
        <v>0.36857269119616215</v>
      </c>
      <c r="K61" s="57"/>
      <c r="L61" s="57"/>
      <c r="M61" s="57"/>
      <c r="N61" s="57"/>
      <c r="O61" s="57"/>
      <c r="P61" s="57"/>
      <c r="Q61" s="57"/>
      <c r="R61" s="57">
        <v>2699424</v>
      </c>
      <c r="S61" s="57"/>
      <c r="T61" s="57"/>
      <c r="U61" s="57"/>
      <c r="Y61" s="57">
        <v>2713169</v>
      </c>
    </row>
    <row r="62" spans="1:25" ht="15" thickBot="1" x14ac:dyDescent="0.25">
      <c r="A62" s="57"/>
      <c r="B62" s="39" t="s">
        <v>136</v>
      </c>
      <c r="C62" s="56">
        <f t="shared" si="1"/>
        <v>0.14552009829009518</v>
      </c>
      <c r="D62" s="56">
        <f t="shared" si="1"/>
        <v>0.29104019658019037</v>
      </c>
      <c r="E62" s="56">
        <f t="shared" si="1"/>
        <v>0.29104019658019037</v>
      </c>
      <c r="F62" s="56">
        <f t="shared" si="1"/>
        <v>0.43656029487028558</v>
      </c>
      <c r="G62" s="56">
        <f t="shared" si="2"/>
        <v>0.42034285685462203</v>
      </c>
      <c r="H62" s="56">
        <f t="shared" si="2"/>
        <v>0.14011428561820735</v>
      </c>
      <c r="I62" s="56">
        <f t="shared" si="2"/>
        <v>0.14011428561820735</v>
      </c>
      <c r="J62" s="56">
        <f t="shared" si="2"/>
        <v>0.56045714247282941</v>
      </c>
      <c r="K62" s="57"/>
      <c r="L62" s="57"/>
      <c r="M62" s="57"/>
      <c r="N62" s="57"/>
      <c r="O62" s="57"/>
      <c r="P62" s="57"/>
      <c r="Q62" s="57"/>
      <c r="R62" s="57">
        <v>6871903</v>
      </c>
      <c r="S62" s="57"/>
      <c r="T62" s="57"/>
      <c r="U62" s="57"/>
      <c r="Y62" s="57">
        <v>7137031</v>
      </c>
    </row>
    <row r="63" spans="1:25" ht="15" thickBot="1" x14ac:dyDescent="0.25">
      <c r="A63" s="57"/>
      <c r="B63" s="39" t="s">
        <v>137</v>
      </c>
      <c r="C63" s="56">
        <f t="shared" si="1"/>
        <v>0.64445779188137853</v>
      </c>
      <c r="D63" s="56">
        <f t="shared" si="1"/>
        <v>0.64445779188137853</v>
      </c>
      <c r="E63" s="56">
        <f t="shared" si="1"/>
        <v>0</v>
      </c>
      <c r="F63" s="56">
        <f t="shared" si="1"/>
        <v>0.64445779188137853</v>
      </c>
      <c r="G63" s="56">
        <f t="shared" si="2"/>
        <v>0</v>
      </c>
      <c r="H63" s="56">
        <f t="shared" si="2"/>
        <v>1.2585439401738552</v>
      </c>
      <c r="I63" s="56">
        <f t="shared" si="2"/>
        <v>0</v>
      </c>
      <c r="J63" s="56">
        <f t="shared" si="2"/>
        <v>0</v>
      </c>
      <c r="K63" s="57"/>
      <c r="L63" s="57"/>
      <c r="M63" s="57"/>
      <c r="N63" s="57"/>
      <c r="O63" s="57"/>
      <c r="P63" s="57"/>
      <c r="Q63" s="57"/>
      <c r="R63" s="57">
        <v>1551692</v>
      </c>
      <c r="S63" s="57"/>
      <c r="T63" s="57"/>
      <c r="U63" s="57"/>
      <c r="Y63" s="57">
        <v>1589138</v>
      </c>
    </row>
    <row r="64" spans="1:25" ht="15" thickBot="1" x14ac:dyDescent="0.25">
      <c r="A64" s="57"/>
      <c r="B64" s="39" t="s">
        <v>138</v>
      </c>
      <c r="C64" s="56">
        <f t="shared" si="1"/>
        <v>0</v>
      </c>
      <c r="D64" s="56">
        <f t="shared" si="1"/>
        <v>0</v>
      </c>
      <c r="E64" s="56">
        <f t="shared" si="1"/>
        <v>0</v>
      </c>
      <c r="F64" s="56">
        <f t="shared" si="1"/>
        <v>0</v>
      </c>
      <c r="G64" s="56">
        <f t="shared" si="2"/>
        <v>1.463057790782736</v>
      </c>
      <c r="H64" s="56">
        <f t="shared" si="2"/>
        <v>0</v>
      </c>
      <c r="I64" s="56">
        <f t="shared" si="2"/>
        <v>0</v>
      </c>
      <c r="J64" s="56">
        <f t="shared" si="2"/>
        <v>0</v>
      </c>
      <c r="K64" s="57"/>
      <c r="L64" s="57"/>
      <c r="M64" s="57"/>
      <c r="N64" s="57"/>
      <c r="O64" s="57"/>
      <c r="P64" s="57"/>
      <c r="Q64" s="57"/>
      <c r="R64" s="57">
        <v>672155</v>
      </c>
      <c r="S64" s="57"/>
      <c r="T64" s="57"/>
      <c r="U64" s="57"/>
      <c r="Y64" s="57">
        <v>683500</v>
      </c>
    </row>
    <row r="65" spans="1:26" ht="15" thickBot="1" x14ac:dyDescent="0.25">
      <c r="A65" s="57"/>
      <c r="B65" s="39" t="s">
        <v>139</v>
      </c>
      <c r="C65" s="56">
        <f t="shared" si="1"/>
        <v>0</v>
      </c>
      <c r="D65" s="56">
        <f t="shared" si="1"/>
        <v>0</v>
      </c>
      <c r="E65" s="56">
        <f t="shared" si="1"/>
        <v>0</v>
      </c>
      <c r="F65" s="56">
        <f t="shared" si="1"/>
        <v>0</v>
      </c>
      <c r="G65" s="56">
        <f t="shared" si="2"/>
        <v>0.44596230191469455</v>
      </c>
      <c r="H65" s="56">
        <f t="shared" si="2"/>
        <v>0</v>
      </c>
      <c r="I65" s="56">
        <f t="shared" si="2"/>
        <v>0.8919246038293891</v>
      </c>
      <c r="J65" s="56">
        <f t="shared" si="2"/>
        <v>0</v>
      </c>
      <c r="K65" s="57"/>
      <c r="L65" s="57"/>
      <c r="M65" s="57"/>
      <c r="N65" s="57"/>
      <c r="O65" s="57"/>
      <c r="P65" s="57"/>
      <c r="Q65" s="57"/>
      <c r="R65" s="57">
        <v>2216302</v>
      </c>
      <c r="S65" s="57"/>
      <c r="T65" s="57"/>
      <c r="U65" s="57"/>
      <c r="Y65" s="57">
        <v>2242342</v>
      </c>
    </row>
    <row r="66" spans="1:26" ht="15" thickBot="1" x14ac:dyDescent="0.25">
      <c r="A66" s="57"/>
      <c r="B66" s="39" t="s">
        <v>17</v>
      </c>
      <c r="C66" s="56">
        <f t="shared" si="1"/>
        <v>0</v>
      </c>
      <c r="D66" s="56">
        <f t="shared" si="1"/>
        <v>3.1028726394896395</v>
      </c>
      <c r="E66" s="56">
        <f t="shared" si="1"/>
        <v>0</v>
      </c>
      <c r="F66" s="56">
        <f t="shared" si="1"/>
        <v>0</v>
      </c>
      <c r="G66" s="56">
        <f t="shared" si="2"/>
        <v>0</v>
      </c>
      <c r="H66" s="56">
        <f t="shared" si="2"/>
        <v>0</v>
      </c>
      <c r="I66" s="56">
        <f t="shared" si="2"/>
        <v>0</v>
      </c>
      <c r="J66" s="56">
        <f t="shared" si="2"/>
        <v>3.0554316408278996</v>
      </c>
      <c r="K66" s="57"/>
      <c r="L66" s="57"/>
      <c r="M66" s="57"/>
      <c r="N66" s="57"/>
      <c r="O66" s="57"/>
      <c r="P66" s="57"/>
      <c r="Q66" s="57"/>
      <c r="R66" s="57">
        <v>322282</v>
      </c>
      <c r="S66" s="57"/>
      <c r="T66" s="57"/>
      <c r="U66" s="57"/>
      <c r="Y66" s="57">
        <v>327286</v>
      </c>
    </row>
    <row r="67" spans="1:26" ht="15" thickBot="1" x14ac:dyDescent="0.25">
      <c r="A67" s="57"/>
      <c r="B67" s="40" t="s">
        <v>25</v>
      </c>
      <c r="C67" s="58">
        <f t="shared" si="1"/>
        <v>0.37433430103602633</v>
      </c>
      <c r="D67" s="58">
        <f t="shared" si="1"/>
        <v>0.29114890080579825</v>
      </c>
      <c r="E67" s="58">
        <f t="shared" si="1"/>
        <v>0.24955620069068421</v>
      </c>
      <c r="F67" s="58">
        <f t="shared" si="1"/>
        <v>0.39513065109358331</v>
      </c>
      <c r="G67" s="58">
        <f t="shared" si="2"/>
        <v>0.38685118083472464</v>
      </c>
      <c r="H67" s="58">
        <f t="shared" si="2"/>
        <v>0.46829353469466672</v>
      </c>
      <c r="I67" s="58">
        <f t="shared" si="2"/>
        <v>0.22396647311484061</v>
      </c>
      <c r="J67" s="58">
        <f t="shared" si="2"/>
        <v>0.38685118083472464</v>
      </c>
      <c r="K67" s="57"/>
      <c r="L67" s="57"/>
      <c r="M67" s="57"/>
      <c r="N67" s="57"/>
      <c r="O67" s="57"/>
      <c r="P67" s="57"/>
      <c r="Q67" s="57"/>
      <c r="R67" s="57">
        <v>48085361</v>
      </c>
      <c r="S67" s="57"/>
      <c r="T67" s="57"/>
      <c r="U67" s="57"/>
      <c r="Y67" s="57">
        <f>SUM(Y50:Y66)</f>
        <v>49114494</v>
      </c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="70" zoomScaleNormal="7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1.7109375" style="2" customWidth="1"/>
    <col min="16" max="18" width="12.28515625" style="2" hidden="1" customWidth="1"/>
    <col min="19" max="19" width="14.42578125" style="2" customWidth="1"/>
    <col min="20" max="20" width="12.28515625" style="2" customWidth="1"/>
    <col min="21" max="21" width="12" style="2" hidden="1" customWidth="1"/>
    <col min="22" max="22" width="17" style="2" hidden="1" customWidth="1"/>
    <col min="23" max="24" width="12.28515625" style="2" customWidth="1"/>
    <col min="25" max="25" width="13.7109375" style="2" hidden="1" customWidth="1"/>
    <col min="26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159</v>
      </c>
      <c r="D4" s="25" t="s">
        <v>163</v>
      </c>
      <c r="E4" s="25" t="s">
        <v>164</v>
      </c>
      <c r="F4" s="41" t="s">
        <v>165</v>
      </c>
      <c r="G4" s="25" t="s">
        <v>161</v>
      </c>
      <c r="H4" s="25" t="s">
        <v>651</v>
      </c>
      <c r="I4" s="25" t="s">
        <v>653</v>
      </c>
      <c r="J4" s="25" t="s">
        <v>655</v>
      </c>
    </row>
    <row r="5" spans="1:10" ht="17.100000000000001" customHeight="1" thickBot="1" x14ac:dyDescent="0.25">
      <c r="B5" s="39" t="s">
        <v>12</v>
      </c>
      <c r="C5" s="73">
        <v>1881</v>
      </c>
      <c r="D5" s="73">
        <v>1994</v>
      </c>
      <c r="E5" s="73">
        <v>1434</v>
      </c>
      <c r="F5" s="73">
        <v>1901</v>
      </c>
      <c r="G5" s="73">
        <v>1960</v>
      </c>
      <c r="H5" s="73">
        <v>1538</v>
      </c>
      <c r="I5" s="73">
        <v>783</v>
      </c>
      <c r="J5" s="73">
        <v>1181</v>
      </c>
    </row>
    <row r="6" spans="1:10" ht="17.100000000000001" customHeight="1" thickBot="1" x14ac:dyDescent="0.25">
      <c r="B6" s="39" t="s">
        <v>13</v>
      </c>
      <c r="C6" s="73">
        <v>190</v>
      </c>
      <c r="D6" s="73">
        <v>234</v>
      </c>
      <c r="E6" s="73">
        <v>170</v>
      </c>
      <c r="F6" s="73">
        <v>210</v>
      </c>
      <c r="G6" s="73">
        <v>223</v>
      </c>
      <c r="H6" s="73">
        <v>170</v>
      </c>
      <c r="I6" s="73">
        <v>107</v>
      </c>
      <c r="J6" s="73">
        <v>137</v>
      </c>
    </row>
    <row r="7" spans="1:10" ht="17.100000000000001" customHeight="1" thickBot="1" x14ac:dyDescent="0.25">
      <c r="B7" s="39" t="s">
        <v>120</v>
      </c>
      <c r="C7" s="73">
        <v>222</v>
      </c>
      <c r="D7" s="73">
        <v>207</v>
      </c>
      <c r="E7" s="73">
        <v>147</v>
      </c>
      <c r="F7" s="73">
        <v>174</v>
      </c>
      <c r="G7" s="73">
        <v>203</v>
      </c>
      <c r="H7" s="73">
        <v>156</v>
      </c>
      <c r="I7" s="73">
        <v>93</v>
      </c>
      <c r="J7" s="73">
        <v>123</v>
      </c>
    </row>
    <row r="8" spans="1:10" ht="17.100000000000001" customHeight="1" thickBot="1" x14ac:dyDescent="0.25">
      <c r="B8" s="39" t="s">
        <v>53</v>
      </c>
      <c r="C8" s="73">
        <v>173</v>
      </c>
      <c r="D8" s="73">
        <v>242</v>
      </c>
      <c r="E8" s="73">
        <v>174</v>
      </c>
      <c r="F8" s="73">
        <v>194</v>
      </c>
      <c r="G8" s="73">
        <v>214</v>
      </c>
      <c r="H8" s="73">
        <v>196</v>
      </c>
      <c r="I8" s="73">
        <v>79</v>
      </c>
      <c r="J8" s="73">
        <v>121</v>
      </c>
    </row>
    <row r="9" spans="1:10" ht="17.100000000000001" customHeight="1" thickBot="1" x14ac:dyDescent="0.25">
      <c r="B9" s="39" t="s">
        <v>14</v>
      </c>
      <c r="C9" s="73">
        <v>462</v>
      </c>
      <c r="D9" s="73">
        <v>605</v>
      </c>
      <c r="E9" s="73">
        <v>386</v>
      </c>
      <c r="F9" s="73">
        <v>560</v>
      </c>
      <c r="G9" s="73">
        <v>503</v>
      </c>
      <c r="H9" s="73">
        <v>456</v>
      </c>
      <c r="I9" s="73">
        <v>269</v>
      </c>
      <c r="J9" s="73">
        <v>364</v>
      </c>
    </row>
    <row r="10" spans="1:10" ht="17.100000000000001" customHeight="1" thickBot="1" x14ac:dyDescent="0.25">
      <c r="B10" s="39" t="s">
        <v>15</v>
      </c>
      <c r="C10" s="73">
        <v>91</v>
      </c>
      <c r="D10" s="73">
        <v>95</v>
      </c>
      <c r="E10" s="73">
        <v>64</v>
      </c>
      <c r="F10" s="73">
        <v>54</v>
      </c>
      <c r="G10" s="73">
        <v>81</v>
      </c>
      <c r="H10" s="73">
        <v>80</v>
      </c>
      <c r="I10" s="73">
        <v>32</v>
      </c>
      <c r="J10" s="73">
        <v>50</v>
      </c>
    </row>
    <row r="11" spans="1:10" ht="17.100000000000001" customHeight="1" thickBot="1" x14ac:dyDescent="0.25">
      <c r="B11" s="39" t="s">
        <v>52</v>
      </c>
      <c r="C11" s="73">
        <v>359</v>
      </c>
      <c r="D11" s="73">
        <v>374</v>
      </c>
      <c r="E11" s="73">
        <v>307</v>
      </c>
      <c r="F11" s="73">
        <v>393</v>
      </c>
      <c r="G11" s="73">
        <v>372</v>
      </c>
      <c r="H11" s="73">
        <v>297</v>
      </c>
      <c r="I11" s="73">
        <v>139</v>
      </c>
      <c r="J11" s="73">
        <v>247</v>
      </c>
    </row>
    <row r="12" spans="1:10" ht="17.100000000000001" customHeight="1" thickBot="1" x14ac:dyDescent="0.25">
      <c r="B12" s="39" t="s">
        <v>36</v>
      </c>
      <c r="C12" s="73">
        <v>336</v>
      </c>
      <c r="D12" s="73">
        <v>350</v>
      </c>
      <c r="E12" s="73">
        <v>285</v>
      </c>
      <c r="F12" s="73">
        <v>400</v>
      </c>
      <c r="G12" s="73">
        <v>346</v>
      </c>
      <c r="H12" s="73">
        <v>268</v>
      </c>
      <c r="I12" s="73">
        <v>160</v>
      </c>
      <c r="J12" s="73">
        <v>230</v>
      </c>
    </row>
    <row r="13" spans="1:10" ht="17.100000000000001" customHeight="1" thickBot="1" x14ac:dyDescent="0.25">
      <c r="B13" s="39" t="s">
        <v>23</v>
      </c>
      <c r="C13" s="73">
        <v>1215</v>
      </c>
      <c r="D13" s="73">
        <v>1101</v>
      </c>
      <c r="E13" s="73">
        <v>841</v>
      </c>
      <c r="F13" s="73">
        <v>1125</v>
      </c>
      <c r="G13" s="73">
        <v>1190</v>
      </c>
      <c r="H13" s="73">
        <v>914</v>
      </c>
      <c r="I13" s="73">
        <v>468</v>
      </c>
      <c r="J13" s="73">
        <v>710</v>
      </c>
    </row>
    <row r="14" spans="1:10" ht="17.100000000000001" customHeight="1" thickBot="1" x14ac:dyDescent="0.25">
      <c r="B14" s="39" t="s">
        <v>54</v>
      </c>
      <c r="C14" s="73">
        <v>1051</v>
      </c>
      <c r="D14" s="73">
        <v>1081</v>
      </c>
      <c r="E14" s="73">
        <v>828</v>
      </c>
      <c r="F14" s="73">
        <v>994</v>
      </c>
      <c r="G14" s="73">
        <v>986</v>
      </c>
      <c r="H14" s="73">
        <v>946</v>
      </c>
      <c r="I14" s="73">
        <v>431</v>
      </c>
      <c r="J14" s="73">
        <v>760</v>
      </c>
    </row>
    <row r="15" spans="1:10" ht="17.100000000000001" customHeight="1" thickBot="1" x14ac:dyDescent="0.25">
      <c r="B15" s="39" t="s">
        <v>24</v>
      </c>
      <c r="C15" s="73">
        <v>174</v>
      </c>
      <c r="D15" s="73">
        <v>192</v>
      </c>
      <c r="E15" s="73">
        <v>130</v>
      </c>
      <c r="F15" s="73">
        <v>188</v>
      </c>
      <c r="G15" s="73">
        <v>196</v>
      </c>
      <c r="H15" s="73">
        <v>123</v>
      </c>
      <c r="I15" s="73">
        <v>85</v>
      </c>
      <c r="J15" s="73">
        <v>134</v>
      </c>
    </row>
    <row r="16" spans="1:10" ht="17.100000000000001" customHeight="1" thickBot="1" x14ac:dyDescent="0.25">
      <c r="B16" s="39" t="s">
        <v>16</v>
      </c>
      <c r="C16" s="73">
        <v>395</v>
      </c>
      <c r="D16" s="73">
        <v>527</v>
      </c>
      <c r="E16" s="73">
        <v>336</v>
      </c>
      <c r="F16" s="73">
        <v>484</v>
      </c>
      <c r="G16" s="73">
        <v>466</v>
      </c>
      <c r="H16" s="73">
        <v>385</v>
      </c>
      <c r="I16" s="73">
        <v>142</v>
      </c>
      <c r="J16" s="73">
        <v>269</v>
      </c>
    </row>
    <row r="17" spans="2:12" ht="17.100000000000001" customHeight="1" thickBot="1" x14ac:dyDescent="0.25">
      <c r="B17" s="39" t="s">
        <v>121</v>
      </c>
      <c r="C17" s="73">
        <v>1166</v>
      </c>
      <c r="D17" s="73">
        <v>1183</v>
      </c>
      <c r="E17" s="73">
        <v>830</v>
      </c>
      <c r="F17" s="73">
        <v>1117</v>
      </c>
      <c r="G17" s="73">
        <v>1204</v>
      </c>
      <c r="H17" s="73">
        <v>1055</v>
      </c>
      <c r="I17" s="73">
        <v>526</v>
      </c>
      <c r="J17" s="73">
        <v>941</v>
      </c>
    </row>
    <row r="18" spans="2:12" ht="17.100000000000001" customHeight="1" thickBot="1" x14ac:dyDescent="0.25">
      <c r="B18" s="39" t="s">
        <v>122</v>
      </c>
      <c r="C18" s="73">
        <v>324</v>
      </c>
      <c r="D18" s="73">
        <v>334</v>
      </c>
      <c r="E18" s="73">
        <v>219</v>
      </c>
      <c r="F18" s="73">
        <v>251</v>
      </c>
      <c r="G18" s="73">
        <v>284</v>
      </c>
      <c r="H18" s="73">
        <v>287</v>
      </c>
      <c r="I18" s="73">
        <v>111</v>
      </c>
      <c r="J18" s="73">
        <v>164</v>
      </c>
    </row>
    <row r="19" spans="2:12" ht="17.100000000000001" customHeight="1" thickBot="1" x14ac:dyDescent="0.25">
      <c r="B19" s="39" t="s">
        <v>123</v>
      </c>
      <c r="C19" s="73">
        <v>117</v>
      </c>
      <c r="D19" s="73">
        <v>61</v>
      </c>
      <c r="E19" s="73">
        <v>55</v>
      </c>
      <c r="F19" s="73">
        <v>84</v>
      </c>
      <c r="G19" s="73">
        <v>80</v>
      </c>
      <c r="H19" s="73">
        <v>45</v>
      </c>
      <c r="I19" s="73">
        <v>24</v>
      </c>
      <c r="J19" s="73">
        <v>41</v>
      </c>
    </row>
    <row r="20" spans="2:12" ht="17.100000000000001" customHeight="1" thickBot="1" x14ac:dyDescent="0.25">
      <c r="B20" s="39" t="s">
        <v>37</v>
      </c>
      <c r="C20" s="73">
        <v>290</v>
      </c>
      <c r="D20" s="73">
        <v>321</v>
      </c>
      <c r="E20" s="73">
        <v>232</v>
      </c>
      <c r="F20" s="73">
        <v>357</v>
      </c>
      <c r="G20" s="73">
        <v>341</v>
      </c>
      <c r="H20" s="73">
        <v>242</v>
      </c>
      <c r="I20" s="73">
        <v>143</v>
      </c>
      <c r="J20" s="73">
        <v>222</v>
      </c>
    </row>
    <row r="21" spans="2:12" ht="17.100000000000001" customHeight="1" thickBot="1" x14ac:dyDescent="0.25">
      <c r="B21" s="39" t="s">
        <v>17</v>
      </c>
      <c r="C21" s="73">
        <v>51</v>
      </c>
      <c r="D21" s="73">
        <v>46</v>
      </c>
      <c r="E21" s="73">
        <v>32</v>
      </c>
      <c r="F21" s="73">
        <v>44</v>
      </c>
      <c r="G21" s="73">
        <v>45</v>
      </c>
      <c r="H21" s="73">
        <v>42</v>
      </c>
      <c r="I21" s="73">
        <v>25</v>
      </c>
      <c r="J21" s="73">
        <v>43</v>
      </c>
    </row>
    <row r="22" spans="2:12" ht="17.100000000000001" customHeight="1" thickBot="1" x14ac:dyDescent="0.25">
      <c r="B22" s="40" t="s">
        <v>25</v>
      </c>
      <c r="C22" s="42">
        <v>8497</v>
      </c>
      <c r="D22" s="42">
        <v>8947</v>
      </c>
      <c r="E22" s="42">
        <v>6470</v>
      </c>
      <c r="F22" s="42">
        <v>8530</v>
      </c>
      <c r="G22" s="42">
        <v>8694</v>
      </c>
      <c r="H22" s="42">
        <v>7200</v>
      </c>
      <c r="I22" s="42">
        <v>3617</v>
      </c>
      <c r="J22" s="42">
        <v>5737</v>
      </c>
      <c r="K22" s="15"/>
      <c r="L22" s="15"/>
    </row>
    <row r="25" spans="2:12" ht="39" customHeight="1" x14ac:dyDescent="0.2">
      <c r="B25" s="13"/>
      <c r="C25" s="26" t="s">
        <v>162</v>
      </c>
      <c r="D25" s="26" t="s">
        <v>652</v>
      </c>
      <c r="E25" s="26" t="s">
        <v>654</v>
      </c>
      <c r="F25" s="26" t="s">
        <v>656</v>
      </c>
    </row>
    <row r="26" spans="2:12" ht="17.100000000000001" customHeight="1" thickBot="1" x14ac:dyDescent="0.25">
      <c r="B26" s="39" t="s">
        <v>12</v>
      </c>
      <c r="C26" s="49">
        <f t="shared" ref="C26:F43" si="0">+(G5-C5)/C5</f>
        <v>4.1998936735778841E-2</v>
      </c>
      <c r="D26" s="49">
        <f t="shared" si="0"/>
        <v>-0.22868605817452356</v>
      </c>
      <c r="E26" s="49">
        <f t="shared" si="0"/>
        <v>-0.45397489539748953</v>
      </c>
      <c r="F26" s="49">
        <f t="shared" si="0"/>
        <v>-0.37874802735402419</v>
      </c>
    </row>
    <row r="27" spans="2:12" ht="17.100000000000001" customHeight="1" thickBot="1" x14ac:dyDescent="0.25">
      <c r="B27" s="39" t="s">
        <v>13</v>
      </c>
      <c r="C27" s="49">
        <f t="shared" si="0"/>
        <v>0.1736842105263158</v>
      </c>
      <c r="D27" s="49">
        <f t="shared" si="0"/>
        <v>-0.27350427350427353</v>
      </c>
      <c r="E27" s="49">
        <f t="shared" si="0"/>
        <v>-0.37058823529411766</v>
      </c>
      <c r="F27" s="49">
        <f t="shared" si="0"/>
        <v>-0.34761904761904761</v>
      </c>
    </row>
    <row r="28" spans="2:12" ht="17.100000000000001" customHeight="1" thickBot="1" x14ac:dyDescent="0.25">
      <c r="B28" s="39" t="s">
        <v>120</v>
      </c>
      <c r="C28" s="49">
        <f t="shared" si="0"/>
        <v>-8.5585585585585586E-2</v>
      </c>
      <c r="D28" s="49">
        <f t="shared" si="0"/>
        <v>-0.24637681159420291</v>
      </c>
      <c r="E28" s="49">
        <f t="shared" si="0"/>
        <v>-0.36734693877551022</v>
      </c>
      <c r="F28" s="49">
        <f t="shared" si="0"/>
        <v>-0.29310344827586204</v>
      </c>
    </row>
    <row r="29" spans="2:12" ht="17.100000000000001" customHeight="1" thickBot="1" x14ac:dyDescent="0.25">
      <c r="B29" s="39" t="s">
        <v>53</v>
      </c>
      <c r="C29" s="49">
        <f t="shared" si="0"/>
        <v>0.23699421965317918</v>
      </c>
      <c r="D29" s="49">
        <f t="shared" si="0"/>
        <v>-0.19008264462809918</v>
      </c>
      <c r="E29" s="49">
        <f t="shared" si="0"/>
        <v>-0.54597701149425293</v>
      </c>
      <c r="F29" s="49">
        <f t="shared" si="0"/>
        <v>-0.37628865979381443</v>
      </c>
    </row>
    <row r="30" spans="2:12" ht="17.100000000000001" customHeight="1" thickBot="1" x14ac:dyDescent="0.25">
      <c r="B30" s="39" t="s">
        <v>14</v>
      </c>
      <c r="C30" s="49">
        <f t="shared" si="0"/>
        <v>8.8744588744588751E-2</v>
      </c>
      <c r="D30" s="49">
        <f t="shared" si="0"/>
        <v>-0.24628099173553719</v>
      </c>
      <c r="E30" s="49">
        <f t="shared" si="0"/>
        <v>-0.30310880829015546</v>
      </c>
      <c r="F30" s="49">
        <f t="shared" si="0"/>
        <v>-0.35</v>
      </c>
    </row>
    <row r="31" spans="2:12" ht="17.100000000000001" customHeight="1" thickBot="1" x14ac:dyDescent="0.25">
      <c r="B31" s="39" t="s">
        <v>15</v>
      </c>
      <c r="C31" s="49">
        <f t="shared" si="0"/>
        <v>-0.10989010989010989</v>
      </c>
      <c r="D31" s="49">
        <f t="shared" si="0"/>
        <v>-0.15789473684210525</v>
      </c>
      <c r="E31" s="49">
        <f t="shared" si="0"/>
        <v>-0.5</v>
      </c>
      <c r="F31" s="49">
        <f t="shared" si="0"/>
        <v>-7.407407407407407E-2</v>
      </c>
    </row>
    <row r="32" spans="2:12" ht="17.100000000000001" customHeight="1" thickBot="1" x14ac:dyDescent="0.25">
      <c r="B32" s="39" t="s">
        <v>52</v>
      </c>
      <c r="C32" s="49">
        <f t="shared" si="0"/>
        <v>3.6211699164345405E-2</v>
      </c>
      <c r="D32" s="49">
        <f t="shared" si="0"/>
        <v>-0.20588235294117646</v>
      </c>
      <c r="E32" s="49">
        <f t="shared" si="0"/>
        <v>-0.54723127035830621</v>
      </c>
      <c r="F32" s="49">
        <f t="shared" si="0"/>
        <v>-0.37150127226463103</v>
      </c>
    </row>
    <row r="33" spans="1:25" ht="17.100000000000001" customHeight="1" thickBot="1" x14ac:dyDescent="0.25">
      <c r="B33" s="39" t="s">
        <v>36</v>
      </c>
      <c r="C33" s="49">
        <f t="shared" si="0"/>
        <v>2.976190476190476E-2</v>
      </c>
      <c r="D33" s="49">
        <f t="shared" si="0"/>
        <v>-0.23428571428571429</v>
      </c>
      <c r="E33" s="49">
        <f t="shared" si="0"/>
        <v>-0.43859649122807015</v>
      </c>
      <c r="F33" s="49">
        <f t="shared" si="0"/>
        <v>-0.42499999999999999</v>
      </c>
    </row>
    <row r="34" spans="1:25" ht="17.100000000000001" customHeight="1" thickBot="1" x14ac:dyDescent="0.25">
      <c r="B34" s="39" t="s">
        <v>23</v>
      </c>
      <c r="C34" s="49">
        <f t="shared" si="0"/>
        <v>-2.0576131687242798E-2</v>
      </c>
      <c r="D34" s="49">
        <f t="shared" si="0"/>
        <v>-0.16984559491371481</v>
      </c>
      <c r="E34" s="49">
        <f t="shared" si="0"/>
        <v>-0.44351961950059454</v>
      </c>
      <c r="F34" s="49">
        <f t="shared" si="0"/>
        <v>-0.36888888888888888</v>
      </c>
    </row>
    <row r="35" spans="1:25" ht="17.100000000000001" customHeight="1" thickBot="1" x14ac:dyDescent="0.25">
      <c r="B35" s="39" t="s">
        <v>54</v>
      </c>
      <c r="C35" s="49">
        <f t="shared" si="0"/>
        <v>-6.1845861084681257E-2</v>
      </c>
      <c r="D35" s="49">
        <f t="shared" si="0"/>
        <v>-0.12488436632747456</v>
      </c>
      <c r="E35" s="49">
        <f t="shared" si="0"/>
        <v>-0.47946859903381644</v>
      </c>
      <c r="F35" s="49">
        <f t="shared" si="0"/>
        <v>-0.23541247484909456</v>
      </c>
    </row>
    <row r="36" spans="1:25" ht="17.100000000000001" customHeight="1" thickBot="1" x14ac:dyDescent="0.25">
      <c r="B36" s="39" t="s">
        <v>24</v>
      </c>
      <c r="C36" s="49">
        <f t="shared" si="0"/>
        <v>0.12643678160919541</v>
      </c>
      <c r="D36" s="49">
        <f t="shared" si="0"/>
        <v>-0.359375</v>
      </c>
      <c r="E36" s="49">
        <f t="shared" si="0"/>
        <v>-0.34615384615384615</v>
      </c>
      <c r="F36" s="49">
        <f t="shared" si="0"/>
        <v>-0.28723404255319152</v>
      </c>
    </row>
    <row r="37" spans="1:25" ht="17.100000000000001" customHeight="1" thickBot="1" x14ac:dyDescent="0.25">
      <c r="B37" s="39" t="s">
        <v>16</v>
      </c>
      <c r="C37" s="49">
        <f t="shared" si="0"/>
        <v>0.17974683544303796</v>
      </c>
      <c r="D37" s="49">
        <f t="shared" si="0"/>
        <v>-0.26944971537001899</v>
      </c>
      <c r="E37" s="49">
        <f t="shared" si="0"/>
        <v>-0.57738095238095233</v>
      </c>
      <c r="F37" s="49">
        <f t="shared" si="0"/>
        <v>-0.44421487603305787</v>
      </c>
    </row>
    <row r="38" spans="1:25" ht="17.100000000000001" customHeight="1" thickBot="1" x14ac:dyDescent="0.25">
      <c r="B38" s="39" t="s">
        <v>121</v>
      </c>
      <c r="C38" s="49">
        <f t="shared" si="0"/>
        <v>3.2590051457975985E-2</v>
      </c>
      <c r="D38" s="49">
        <f t="shared" si="0"/>
        <v>-0.10819949281487742</v>
      </c>
      <c r="E38" s="49">
        <f t="shared" si="0"/>
        <v>-0.36626506024096384</v>
      </c>
      <c r="F38" s="49">
        <f t="shared" si="0"/>
        <v>-0.15756490599820949</v>
      </c>
    </row>
    <row r="39" spans="1:25" ht="17.100000000000001" customHeight="1" thickBot="1" x14ac:dyDescent="0.25">
      <c r="B39" s="39" t="s">
        <v>122</v>
      </c>
      <c r="C39" s="49">
        <f t="shared" si="0"/>
        <v>-0.12345679012345678</v>
      </c>
      <c r="D39" s="49">
        <f t="shared" si="0"/>
        <v>-0.1407185628742515</v>
      </c>
      <c r="E39" s="49">
        <f t="shared" si="0"/>
        <v>-0.49315068493150682</v>
      </c>
      <c r="F39" s="49">
        <f t="shared" si="0"/>
        <v>-0.34661354581673309</v>
      </c>
    </row>
    <row r="40" spans="1:25" ht="17.100000000000001" customHeight="1" thickBot="1" x14ac:dyDescent="0.25">
      <c r="B40" s="39" t="s">
        <v>123</v>
      </c>
      <c r="C40" s="49">
        <f t="shared" si="0"/>
        <v>-0.31623931623931623</v>
      </c>
      <c r="D40" s="49">
        <f t="shared" si="0"/>
        <v>-0.26229508196721313</v>
      </c>
      <c r="E40" s="49">
        <f t="shared" si="0"/>
        <v>-0.5636363636363636</v>
      </c>
      <c r="F40" s="49">
        <f t="shared" si="0"/>
        <v>-0.51190476190476186</v>
      </c>
    </row>
    <row r="41" spans="1:25" ht="17.100000000000001" customHeight="1" thickBot="1" x14ac:dyDescent="0.25">
      <c r="B41" s="39" t="s">
        <v>37</v>
      </c>
      <c r="C41" s="49">
        <f t="shared" si="0"/>
        <v>0.17586206896551723</v>
      </c>
      <c r="D41" s="49">
        <f t="shared" si="0"/>
        <v>-0.24610591900311526</v>
      </c>
      <c r="E41" s="49">
        <f t="shared" si="0"/>
        <v>-0.38362068965517243</v>
      </c>
      <c r="F41" s="49">
        <f t="shared" si="0"/>
        <v>-0.37815126050420167</v>
      </c>
    </row>
    <row r="42" spans="1:25" ht="17.100000000000001" customHeight="1" thickBot="1" x14ac:dyDescent="0.25">
      <c r="B42" s="39" t="s">
        <v>17</v>
      </c>
      <c r="C42" s="49">
        <f t="shared" si="0"/>
        <v>-0.11764705882352941</v>
      </c>
      <c r="D42" s="49">
        <f t="shared" si="0"/>
        <v>-8.6956521739130432E-2</v>
      </c>
      <c r="E42" s="49">
        <f t="shared" si="0"/>
        <v>-0.21875</v>
      </c>
      <c r="F42" s="49">
        <f t="shared" si="0"/>
        <v>-2.2727272727272728E-2</v>
      </c>
    </row>
    <row r="43" spans="1:25" ht="17.100000000000001" customHeight="1" thickBot="1" x14ac:dyDescent="0.25">
      <c r="B43" s="40" t="s">
        <v>25</v>
      </c>
      <c r="C43" s="50">
        <f t="shared" si="0"/>
        <v>2.3184653407084855E-2</v>
      </c>
      <c r="D43" s="50">
        <f t="shared" si="0"/>
        <v>-0.19526098133452555</v>
      </c>
      <c r="E43" s="50">
        <f t="shared" si="0"/>
        <v>-0.4409582689335394</v>
      </c>
      <c r="F43" s="50">
        <f t="shared" si="0"/>
        <v>-0.32743259085580306</v>
      </c>
    </row>
    <row r="46" spans="1: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5" ht="39" customHeight="1" x14ac:dyDescent="0.2">
      <c r="A49" s="57"/>
      <c r="B49" s="57"/>
      <c r="C49" s="25" t="s">
        <v>159</v>
      </c>
      <c r="D49" s="25" t="s">
        <v>147</v>
      </c>
      <c r="E49" s="25" t="s">
        <v>164</v>
      </c>
      <c r="F49" s="41" t="s">
        <v>165</v>
      </c>
      <c r="G49" s="25" t="s">
        <v>161</v>
      </c>
      <c r="H49" s="25" t="s">
        <v>651</v>
      </c>
      <c r="I49" s="25" t="s">
        <v>653</v>
      </c>
      <c r="J49" s="25" t="s">
        <v>655</v>
      </c>
      <c r="K49" s="57"/>
      <c r="L49" s="57"/>
      <c r="M49" s="57"/>
      <c r="N49" s="57"/>
      <c r="O49" s="57"/>
      <c r="P49" s="57"/>
      <c r="Q49" s="57"/>
      <c r="R49" s="57">
        <v>2023</v>
      </c>
      <c r="S49" s="57"/>
      <c r="T49" s="57"/>
      <c r="Y49" s="57">
        <v>2025</v>
      </c>
    </row>
    <row r="50" spans="1:25" ht="15" thickBot="1" x14ac:dyDescent="0.25">
      <c r="A50" s="57"/>
      <c r="B50" s="39" t="s">
        <v>131</v>
      </c>
      <c r="C50" s="56">
        <f t="shared" ref="C50:F67" si="1">+C5/$R50*100000</f>
        <v>21.49053114173331</v>
      </c>
      <c r="D50" s="56">
        <f t="shared" si="1"/>
        <v>22.781562518137275</v>
      </c>
      <c r="E50" s="56">
        <f t="shared" si="1"/>
        <v>16.383530918259204</v>
      </c>
      <c r="F50" s="56">
        <f t="shared" si="1"/>
        <v>21.719032270300382</v>
      </c>
      <c r="G50" s="56">
        <f t="shared" ref="G50:J67" si="2">+G5/$Y50*100000</f>
        <v>22.18000728092688</v>
      </c>
      <c r="H50" s="56">
        <f t="shared" si="2"/>
        <v>17.40451591738038</v>
      </c>
      <c r="I50" s="56">
        <f t="shared" si="2"/>
        <v>8.860686582125382</v>
      </c>
      <c r="J50" s="56">
        <f t="shared" si="2"/>
        <v>13.364586019782982</v>
      </c>
      <c r="K50" s="57"/>
      <c r="L50" s="57"/>
      <c r="M50" s="57"/>
      <c r="N50" s="57"/>
      <c r="O50" s="57"/>
      <c r="P50" s="57"/>
      <c r="Q50" s="57"/>
      <c r="R50" s="57">
        <v>8752692</v>
      </c>
      <c r="S50" s="57"/>
      <c r="T50" s="57"/>
      <c r="Y50" s="57">
        <v>8836787</v>
      </c>
    </row>
    <row r="51" spans="1:25" ht="15" thickBot="1" x14ac:dyDescent="0.25">
      <c r="A51" s="57"/>
      <c r="B51" s="39" t="s">
        <v>132</v>
      </c>
      <c r="C51" s="56">
        <f t="shared" si="1"/>
        <v>14.165478133347847</v>
      </c>
      <c r="D51" s="56">
        <f t="shared" si="1"/>
        <v>17.445904648438926</v>
      </c>
      <c r="E51" s="56">
        <f t="shared" si="1"/>
        <v>12.67437517194281</v>
      </c>
      <c r="F51" s="56">
        <f t="shared" si="1"/>
        <v>15.656581094752884</v>
      </c>
      <c r="G51" s="56">
        <f t="shared" si="2"/>
        <v>16.411394659452522</v>
      </c>
      <c r="H51" s="56">
        <f t="shared" si="2"/>
        <v>12.510928664156632</v>
      </c>
      <c r="I51" s="56">
        <f t="shared" si="2"/>
        <v>7.8745256886162318</v>
      </c>
      <c r="J51" s="56">
        <f t="shared" si="2"/>
        <v>10.082336629349756</v>
      </c>
      <c r="K51" s="57"/>
      <c r="L51" s="57"/>
      <c r="M51" s="57"/>
      <c r="N51" s="57"/>
      <c r="O51" s="57"/>
      <c r="P51" s="57"/>
      <c r="Q51" s="57"/>
      <c r="R51" s="57">
        <v>1341289</v>
      </c>
      <c r="S51" s="57"/>
      <c r="T51" s="57"/>
      <c r="Y51" s="57">
        <v>1358812</v>
      </c>
    </row>
    <row r="52" spans="1:25" ht="15" thickBot="1" x14ac:dyDescent="0.25">
      <c r="A52" s="57"/>
      <c r="B52" s="39" t="s">
        <v>133</v>
      </c>
      <c r="C52" s="56">
        <f t="shared" si="1"/>
        <v>22.06627835317973</v>
      </c>
      <c r="D52" s="56">
        <f t="shared" si="1"/>
        <v>20.575313599586504</v>
      </c>
      <c r="E52" s="56">
        <f t="shared" si="1"/>
        <v>14.611454585213606</v>
      </c>
      <c r="F52" s="56">
        <f t="shared" si="1"/>
        <v>17.295191141681411</v>
      </c>
      <c r="G52" s="56">
        <f t="shared" si="2"/>
        <v>20.029027289796346</v>
      </c>
      <c r="H52" s="56">
        <f t="shared" si="2"/>
        <v>15.391764813833646</v>
      </c>
      <c r="I52" s="56">
        <f t="shared" si="2"/>
        <v>9.1758597928623651</v>
      </c>
      <c r="J52" s="56">
        <f t="shared" si="2"/>
        <v>12.135814564753451</v>
      </c>
      <c r="K52" s="57"/>
      <c r="L52" s="57"/>
      <c r="M52" s="57"/>
      <c r="N52" s="57"/>
      <c r="O52" s="57"/>
      <c r="P52" s="57"/>
      <c r="Q52" s="57"/>
      <c r="R52" s="57">
        <v>1006060</v>
      </c>
      <c r="S52" s="57"/>
      <c r="T52" s="57"/>
      <c r="Y52" s="57">
        <v>1013529</v>
      </c>
    </row>
    <row r="53" spans="1:25" ht="15" thickBot="1" x14ac:dyDescent="0.25">
      <c r="A53" s="57"/>
      <c r="B53" s="39" t="s">
        <v>53</v>
      </c>
      <c r="C53" s="56">
        <f t="shared" si="1"/>
        <v>14.298631463931908</v>
      </c>
      <c r="D53" s="56">
        <f t="shared" si="1"/>
        <v>20.001553839719779</v>
      </c>
      <c r="E53" s="56">
        <f t="shared" si="1"/>
        <v>14.381282512856369</v>
      </c>
      <c r="F53" s="56">
        <f t="shared" si="1"/>
        <v>16.034303491345611</v>
      </c>
      <c r="G53" s="56">
        <f t="shared" si="2"/>
        <v>17.293208779131785</v>
      </c>
      <c r="H53" s="56">
        <f t="shared" si="2"/>
        <v>15.838639816401074</v>
      </c>
      <c r="I53" s="56">
        <f t="shared" si="2"/>
        <v>6.3839415586514523</v>
      </c>
      <c r="J53" s="56">
        <f t="shared" si="2"/>
        <v>9.7779358050231124</v>
      </c>
      <c r="K53" s="57"/>
      <c r="L53" s="57"/>
      <c r="M53" s="57"/>
      <c r="N53" s="57"/>
      <c r="O53" s="57"/>
      <c r="P53" s="57"/>
      <c r="Q53" s="57"/>
      <c r="R53" s="57">
        <v>1209906</v>
      </c>
      <c r="S53" s="57"/>
      <c r="T53" s="57"/>
      <c r="Y53" s="57">
        <v>1237480</v>
      </c>
    </row>
    <row r="54" spans="1:25" ht="15" thickBot="1" x14ac:dyDescent="0.25">
      <c r="A54" s="57"/>
      <c r="B54" s="39" t="s">
        <v>14</v>
      </c>
      <c r="C54" s="56">
        <f t="shared" si="1"/>
        <v>20.876487110802632</v>
      </c>
      <c r="D54" s="56">
        <f t="shared" si="1"/>
        <v>27.338256930812975</v>
      </c>
      <c r="E54" s="56">
        <f t="shared" si="1"/>
        <v>17.442259793874062</v>
      </c>
      <c r="F54" s="56">
        <f t="shared" si="1"/>
        <v>25.304832861578948</v>
      </c>
      <c r="G54" s="56">
        <f t="shared" si="2"/>
        <v>22.355794017358406</v>
      </c>
      <c r="H54" s="56">
        <f t="shared" si="2"/>
        <v>20.266882846750363</v>
      </c>
      <c r="I54" s="56">
        <f t="shared" si="2"/>
        <v>11.955683082841771</v>
      </c>
      <c r="J54" s="56">
        <f t="shared" si="2"/>
        <v>16.177950342581433</v>
      </c>
      <c r="K54" s="57"/>
      <c r="L54" s="57"/>
      <c r="M54" s="57"/>
      <c r="N54" s="57"/>
      <c r="O54" s="57"/>
      <c r="P54" s="57"/>
      <c r="Q54" s="57"/>
      <c r="R54" s="57">
        <v>2213016</v>
      </c>
      <c r="S54" s="57"/>
      <c r="T54" s="57"/>
      <c r="Y54" s="57">
        <v>2249976</v>
      </c>
    </row>
    <row r="55" spans="1:25" ht="15" thickBot="1" x14ac:dyDescent="0.25">
      <c r="A55" s="57"/>
      <c r="B55" s="39" t="s">
        <v>15</v>
      </c>
      <c r="C55" s="56">
        <f t="shared" si="1"/>
        <v>15.466011315681685</v>
      </c>
      <c r="D55" s="56">
        <f t="shared" si="1"/>
        <v>16.145835988898462</v>
      </c>
      <c r="E55" s="56">
        <f t="shared" si="1"/>
        <v>10.877194771468437</v>
      </c>
      <c r="F55" s="56">
        <f t="shared" si="1"/>
        <v>9.1776330884264947</v>
      </c>
      <c r="G55" s="56">
        <f t="shared" si="2"/>
        <v>13.637190132735318</v>
      </c>
      <c r="H55" s="56">
        <f t="shared" si="2"/>
        <v>13.468829760726239</v>
      </c>
      <c r="I55" s="56">
        <f t="shared" si="2"/>
        <v>5.3875319042904959</v>
      </c>
      <c r="J55" s="56">
        <f t="shared" si="2"/>
        <v>8.4180186004538999</v>
      </c>
      <c r="K55" s="57"/>
      <c r="L55" s="57"/>
      <c r="M55" s="57"/>
      <c r="N55" s="57"/>
      <c r="O55" s="57"/>
      <c r="P55" s="57"/>
      <c r="Q55" s="57"/>
      <c r="R55" s="57">
        <v>588387</v>
      </c>
      <c r="S55" s="57"/>
      <c r="T55" s="57"/>
      <c r="Y55" s="57">
        <v>593964</v>
      </c>
    </row>
    <row r="56" spans="1:25" ht="15" thickBot="1" x14ac:dyDescent="0.25">
      <c r="A56" s="57"/>
      <c r="B56" s="39" t="s">
        <v>662</v>
      </c>
      <c r="C56" s="56">
        <f t="shared" si="1"/>
        <v>15.060601089984786</v>
      </c>
      <c r="D56" s="56">
        <f t="shared" si="1"/>
        <v>15.689874116028715</v>
      </c>
      <c r="E56" s="56">
        <f t="shared" si="1"/>
        <v>12.879121266365818</v>
      </c>
      <c r="F56" s="56">
        <f t="shared" si="1"/>
        <v>16.486953282351031</v>
      </c>
      <c r="G56" s="56">
        <f t="shared" si="2"/>
        <v>15.509693558474044</v>
      </c>
      <c r="H56" s="56">
        <f t="shared" si="2"/>
        <v>12.382739212007504</v>
      </c>
      <c r="I56" s="56">
        <f t="shared" si="2"/>
        <v>5.7952887221179905</v>
      </c>
      <c r="J56" s="56">
        <f t="shared" si="2"/>
        <v>10.29810298102981</v>
      </c>
      <c r="K56" s="57"/>
      <c r="L56" s="57"/>
      <c r="M56" s="57"/>
      <c r="N56" s="57"/>
      <c r="O56" s="57"/>
      <c r="P56" s="57"/>
      <c r="Q56" s="57"/>
      <c r="R56" s="57">
        <v>2383703</v>
      </c>
      <c r="S56" s="57"/>
      <c r="T56" s="57"/>
      <c r="Y56" s="57">
        <v>2398500</v>
      </c>
    </row>
    <row r="57" spans="1:25" ht="15" thickBot="1" x14ac:dyDescent="0.25">
      <c r="A57" s="57"/>
      <c r="B57" s="39" t="s">
        <v>134</v>
      </c>
      <c r="C57" s="56">
        <f t="shared" si="1"/>
        <v>16.122175380478541</v>
      </c>
      <c r="D57" s="56">
        <f t="shared" si="1"/>
        <v>16.793932687998481</v>
      </c>
      <c r="E57" s="56">
        <f t="shared" si="1"/>
        <v>13.675059474513047</v>
      </c>
      <c r="F57" s="56">
        <f t="shared" si="1"/>
        <v>19.19306592914112</v>
      </c>
      <c r="G57" s="56">
        <f t="shared" si="2"/>
        <v>16.326653875881568</v>
      </c>
      <c r="H57" s="56">
        <f t="shared" si="2"/>
        <v>12.646078724671273</v>
      </c>
      <c r="I57" s="56">
        <f t="shared" si="2"/>
        <v>7.5498977460724017</v>
      </c>
      <c r="J57" s="56">
        <f t="shared" si="2"/>
        <v>10.852978009979077</v>
      </c>
      <c r="K57" s="57"/>
      <c r="L57" s="57"/>
      <c r="M57" s="57"/>
      <c r="N57" s="57"/>
      <c r="O57" s="57"/>
      <c r="P57" s="57"/>
      <c r="Q57" s="57"/>
      <c r="R57" s="57">
        <v>2084086</v>
      </c>
      <c r="S57" s="57"/>
      <c r="T57" s="57"/>
      <c r="Y57" s="57">
        <v>2119234</v>
      </c>
    </row>
    <row r="58" spans="1:25" ht="15" thickBot="1" x14ac:dyDescent="0.25">
      <c r="A58" s="57"/>
      <c r="B58" s="39" t="s">
        <v>23</v>
      </c>
      <c r="C58" s="56">
        <f t="shared" si="1"/>
        <v>15.375926209727886</v>
      </c>
      <c r="D58" s="56">
        <f t="shared" si="1"/>
        <v>13.933246713506504</v>
      </c>
      <c r="E58" s="56">
        <f t="shared" si="1"/>
        <v>10.64292505545774</v>
      </c>
      <c r="F58" s="56">
        <f t="shared" si="1"/>
        <v>14.236968712711006</v>
      </c>
      <c r="G58" s="56">
        <f t="shared" si="2"/>
        <v>14.607921544413299</v>
      </c>
      <c r="H58" s="56">
        <f t="shared" si="2"/>
        <v>11.219865791255256</v>
      </c>
      <c r="I58" s="56">
        <f t="shared" si="2"/>
        <v>5.7449641031810286</v>
      </c>
      <c r="J58" s="56">
        <f t="shared" si="2"/>
        <v>8.7156506693558331</v>
      </c>
      <c r="K58" s="57"/>
      <c r="L58" s="57"/>
      <c r="M58" s="57"/>
      <c r="N58" s="57"/>
      <c r="O58" s="57"/>
      <c r="P58" s="57"/>
      <c r="Q58" s="57"/>
      <c r="R58" s="57">
        <v>7901963</v>
      </c>
      <c r="S58" s="57"/>
      <c r="T58" s="57"/>
      <c r="Y58" s="57">
        <v>8146265</v>
      </c>
    </row>
    <row r="59" spans="1:25" ht="15" thickBot="1" x14ac:dyDescent="0.25">
      <c r="A59" s="57"/>
      <c r="B59" s="39" t="s">
        <v>135</v>
      </c>
      <c r="C59" s="56">
        <f t="shared" si="1"/>
        <v>20.148786615531055</v>
      </c>
      <c r="D59" s="56">
        <f t="shared" si="1"/>
        <v>20.723918488476752</v>
      </c>
      <c r="E59" s="56">
        <f t="shared" si="1"/>
        <v>15.873639693301342</v>
      </c>
      <c r="F59" s="56">
        <f t="shared" si="1"/>
        <v>19.056036056934222</v>
      </c>
      <c r="G59" s="56">
        <f t="shared" si="2"/>
        <v>18.20584533192709</v>
      </c>
      <c r="H59" s="56">
        <f t="shared" si="2"/>
        <v>17.467271484790089</v>
      </c>
      <c r="I59" s="56">
        <f t="shared" si="2"/>
        <v>7.958133202901192</v>
      </c>
      <c r="J59" s="56">
        <f t="shared" si="2"/>
        <v>14.032903095603029</v>
      </c>
      <c r="K59" s="57"/>
      <c r="L59" s="57"/>
      <c r="M59" s="57"/>
      <c r="N59" s="57"/>
      <c r="O59" s="57"/>
      <c r="P59" s="57"/>
      <c r="Q59" s="57"/>
      <c r="R59" s="57">
        <v>5216195</v>
      </c>
      <c r="S59" s="57"/>
      <c r="T59" s="57"/>
      <c r="Y59" s="57">
        <v>5415843</v>
      </c>
    </row>
    <row r="60" spans="1:25" ht="15" thickBot="1" x14ac:dyDescent="0.25">
      <c r="A60" s="57"/>
      <c r="B60" s="39" t="s">
        <v>24</v>
      </c>
      <c r="C60" s="56">
        <f t="shared" si="1"/>
        <v>16.503747488869454</v>
      </c>
      <c r="D60" s="56">
        <f t="shared" si="1"/>
        <v>18.211031711855949</v>
      </c>
      <c r="E60" s="56">
        <f t="shared" si="1"/>
        <v>12.330386054902466</v>
      </c>
      <c r="F60" s="56">
        <f t="shared" si="1"/>
        <v>17.831635217858953</v>
      </c>
      <c r="G60" s="56">
        <f t="shared" si="2"/>
        <v>18.637592023110614</v>
      </c>
      <c r="H60" s="56">
        <f t="shared" si="2"/>
        <v>11.69603989205411</v>
      </c>
      <c r="I60" s="56">
        <f t="shared" si="2"/>
        <v>8.0826291936959294</v>
      </c>
      <c r="J60" s="56">
        <f t="shared" si="2"/>
        <v>12.742027199473585</v>
      </c>
      <c r="K60" s="57"/>
      <c r="L60" s="57"/>
      <c r="M60" s="57"/>
      <c r="N60" s="57"/>
      <c r="O60" s="57"/>
      <c r="P60" s="57"/>
      <c r="Q60" s="57"/>
      <c r="R60" s="57">
        <v>1054306</v>
      </c>
      <c r="S60" s="57"/>
      <c r="T60" s="57"/>
      <c r="Y60" s="57">
        <v>1051638</v>
      </c>
    </row>
    <row r="61" spans="1:25" ht="15" thickBot="1" x14ac:dyDescent="0.25">
      <c r="A61" s="57"/>
      <c r="B61" s="39" t="s">
        <v>16</v>
      </c>
      <c r="C61" s="56">
        <f t="shared" si="1"/>
        <v>14.63275128323672</v>
      </c>
      <c r="D61" s="56">
        <f t="shared" si="1"/>
        <v>19.522683357634815</v>
      </c>
      <c r="E61" s="56">
        <f t="shared" si="1"/>
        <v>12.447099825740603</v>
      </c>
      <c r="F61" s="56">
        <f t="shared" si="1"/>
        <v>17.929750939459677</v>
      </c>
      <c r="G61" s="56">
        <f t="shared" si="2"/>
        <v>17.175487409741155</v>
      </c>
      <c r="H61" s="56">
        <f t="shared" si="2"/>
        <v>14.190048611052243</v>
      </c>
      <c r="I61" s="56">
        <f t="shared" si="2"/>
        <v>5.2337322149855021</v>
      </c>
      <c r="J61" s="56">
        <f t="shared" si="2"/>
        <v>9.9146053931767604</v>
      </c>
      <c r="K61" s="57"/>
      <c r="L61" s="57"/>
      <c r="M61" s="57"/>
      <c r="N61" s="57"/>
      <c r="O61" s="57"/>
      <c r="P61" s="57"/>
      <c r="Q61" s="57"/>
      <c r="R61" s="57">
        <v>2699424</v>
      </c>
      <c r="S61" s="57"/>
      <c r="T61" s="57"/>
      <c r="Y61" s="57">
        <v>2713169</v>
      </c>
    </row>
    <row r="62" spans="1:25" ht="15" thickBot="1" x14ac:dyDescent="0.25">
      <c r="A62" s="57"/>
      <c r="B62" s="39" t="s">
        <v>136</v>
      </c>
      <c r="C62" s="56">
        <f t="shared" si="1"/>
        <v>16.967643460625098</v>
      </c>
      <c r="D62" s="56">
        <f t="shared" si="1"/>
        <v>17.215027627718261</v>
      </c>
      <c r="E62" s="56">
        <f t="shared" si="1"/>
        <v>12.078168158077901</v>
      </c>
      <c r="F62" s="56">
        <f t="shared" si="1"/>
        <v>16.254594979003635</v>
      </c>
      <c r="G62" s="56">
        <f t="shared" si="2"/>
        <v>16.869759988432165</v>
      </c>
      <c r="H62" s="56">
        <f t="shared" si="2"/>
        <v>14.782057132720874</v>
      </c>
      <c r="I62" s="56">
        <f t="shared" si="2"/>
        <v>7.370011423517707</v>
      </c>
      <c r="J62" s="56">
        <f t="shared" si="2"/>
        <v>13.18475427667331</v>
      </c>
      <c r="K62" s="57"/>
      <c r="L62" s="57"/>
      <c r="M62" s="57"/>
      <c r="N62" s="57"/>
      <c r="O62" s="57"/>
      <c r="P62" s="57"/>
      <c r="Q62" s="57"/>
      <c r="R62" s="57">
        <v>6871903</v>
      </c>
      <c r="S62" s="57"/>
      <c r="T62" s="57"/>
      <c r="Y62" s="57">
        <v>7137031</v>
      </c>
    </row>
    <row r="63" spans="1:25" ht="15" thickBot="1" x14ac:dyDescent="0.25">
      <c r="A63" s="57"/>
      <c r="B63" s="39" t="s">
        <v>137</v>
      </c>
      <c r="C63" s="56">
        <f t="shared" si="1"/>
        <v>20.880432456956662</v>
      </c>
      <c r="D63" s="56">
        <f t="shared" si="1"/>
        <v>21.524890248838044</v>
      </c>
      <c r="E63" s="56">
        <f t="shared" si="1"/>
        <v>14.113625642202189</v>
      </c>
      <c r="F63" s="56">
        <f t="shared" si="1"/>
        <v>16.175890576222599</v>
      </c>
      <c r="G63" s="56">
        <f t="shared" si="2"/>
        <v>17.871323950468746</v>
      </c>
      <c r="H63" s="56">
        <f t="shared" si="2"/>
        <v>18.060105541494824</v>
      </c>
      <c r="I63" s="56">
        <f t="shared" si="2"/>
        <v>6.9849188679648977</v>
      </c>
      <c r="J63" s="56">
        <f t="shared" si="2"/>
        <v>10.320060309425614</v>
      </c>
      <c r="K63" s="57"/>
      <c r="L63" s="57"/>
      <c r="M63" s="57"/>
      <c r="N63" s="57"/>
      <c r="O63" s="57"/>
      <c r="P63" s="57"/>
      <c r="Q63" s="57"/>
      <c r="R63" s="57">
        <v>1551692</v>
      </c>
      <c r="S63" s="57"/>
      <c r="T63" s="57"/>
      <c r="Y63" s="57">
        <v>1589138</v>
      </c>
    </row>
    <row r="64" spans="1:25" ht="15" thickBot="1" x14ac:dyDescent="0.25">
      <c r="A64" s="57"/>
      <c r="B64" s="39" t="s">
        <v>138</v>
      </c>
      <c r="C64" s="56">
        <f t="shared" si="1"/>
        <v>17.406699347620712</v>
      </c>
      <c r="D64" s="56">
        <f t="shared" si="1"/>
        <v>9.0752876940586624</v>
      </c>
      <c r="E64" s="56">
        <f t="shared" si="1"/>
        <v>8.1826364454627285</v>
      </c>
      <c r="F64" s="56">
        <f t="shared" si="1"/>
        <v>12.497117480343075</v>
      </c>
      <c r="G64" s="56">
        <f t="shared" si="2"/>
        <v>11.704462326261886</v>
      </c>
      <c r="H64" s="56">
        <f t="shared" si="2"/>
        <v>6.5837600585223113</v>
      </c>
      <c r="I64" s="56">
        <f t="shared" si="2"/>
        <v>3.5113386978785659</v>
      </c>
      <c r="J64" s="56">
        <f t="shared" si="2"/>
        <v>5.998536942209217</v>
      </c>
      <c r="K64" s="57"/>
      <c r="L64" s="57"/>
      <c r="M64" s="57"/>
      <c r="N64" s="57"/>
      <c r="O64" s="57"/>
      <c r="P64" s="57"/>
      <c r="Q64" s="57"/>
      <c r="R64" s="57">
        <v>672155</v>
      </c>
      <c r="S64" s="57"/>
      <c r="T64" s="57"/>
      <c r="Y64" s="57">
        <v>683500</v>
      </c>
    </row>
    <row r="65" spans="1:25" ht="15" thickBot="1" x14ac:dyDescent="0.25">
      <c r="A65" s="57"/>
      <c r="B65" s="39" t="s">
        <v>139</v>
      </c>
      <c r="C65" s="56">
        <f t="shared" si="1"/>
        <v>13.084859373857896</v>
      </c>
      <c r="D65" s="56">
        <f t="shared" si="1"/>
        <v>14.483585720718567</v>
      </c>
      <c r="E65" s="56">
        <f t="shared" si="1"/>
        <v>10.467887499086316</v>
      </c>
      <c r="F65" s="56">
        <f t="shared" si="1"/>
        <v>16.107913091266443</v>
      </c>
      <c r="G65" s="56">
        <f t="shared" si="2"/>
        <v>15.207314495291083</v>
      </c>
      <c r="H65" s="56">
        <f t="shared" si="2"/>
        <v>10.792287706335609</v>
      </c>
      <c r="I65" s="56">
        <f t="shared" si="2"/>
        <v>6.3772609173801325</v>
      </c>
      <c r="J65" s="56">
        <f t="shared" si="2"/>
        <v>9.9003631025062191</v>
      </c>
      <c r="K65" s="57"/>
      <c r="L65" s="57"/>
      <c r="M65" s="57"/>
      <c r="N65" s="57"/>
      <c r="O65" s="57"/>
      <c r="P65" s="57"/>
      <c r="Q65" s="57"/>
      <c r="R65" s="57">
        <v>2216302</v>
      </c>
      <c r="S65" s="57"/>
      <c r="T65" s="57"/>
      <c r="Y65" s="57">
        <v>2242342</v>
      </c>
    </row>
    <row r="66" spans="1:25" ht="15" thickBot="1" x14ac:dyDescent="0.25">
      <c r="A66" s="57"/>
      <c r="B66" s="39" t="s">
        <v>17</v>
      </c>
      <c r="C66" s="56">
        <f t="shared" si="1"/>
        <v>15.824650461397161</v>
      </c>
      <c r="D66" s="56">
        <f t="shared" si="1"/>
        <v>14.273214141652343</v>
      </c>
      <c r="E66" s="56">
        <f t="shared" si="1"/>
        <v>9.9291924463668462</v>
      </c>
      <c r="F66" s="56">
        <f t="shared" si="1"/>
        <v>13.652639613754413</v>
      </c>
      <c r="G66" s="56">
        <f t="shared" si="2"/>
        <v>13.749442383725549</v>
      </c>
      <c r="H66" s="56">
        <f t="shared" si="2"/>
        <v>12.832812891477179</v>
      </c>
      <c r="I66" s="56">
        <f t="shared" si="2"/>
        <v>7.6385791020697491</v>
      </c>
      <c r="J66" s="56">
        <f t="shared" si="2"/>
        <v>13.138356055559969</v>
      </c>
      <c r="K66" s="57"/>
      <c r="L66" s="57"/>
      <c r="M66" s="57"/>
      <c r="N66" s="57"/>
      <c r="O66" s="57"/>
      <c r="P66" s="57"/>
      <c r="Q66" s="57"/>
      <c r="R66" s="57">
        <v>322282</v>
      </c>
      <c r="S66" s="57"/>
      <c r="T66" s="57"/>
      <c r="Y66" s="57">
        <v>327286</v>
      </c>
    </row>
    <row r="67" spans="1:25" ht="15" thickBot="1" x14ac:dyDescent="0.25">
      <c r="A67" s="57"/>
      <c r="B67" s="40" t="s">
        <v>25</v>
      </c>
      <c r="C67" s="58">
        <f t="shared" si="1"/>
        <v>17.670658643906201</v>
      </c>
      <c r="D67" s="58">
        <f t="shared" si="1"/>
        <v>18.606494396496263</v>
      </c>
      <c r="E67" s="58">
        <f t="shared" si="1"/>
        <v>13.45523848723939</v>
      </c>
      <c r="F67" s="58">
        <f t="shared" si="1"/>
        <v>17.739286599096136</v>
      </c>
      <c r="G67" s="58">
        <f t="shared" si="2"/>
        <v>17.701495611458402</v>
      </c>
      <c r="H67" s="58">
        <f t="shared" si="2"/>
        <v>14.659623694789566</v>
      </c>
      <c r="I67" s="58">
        <f t="shared" si="2"/>
        <v>7.3644248477852576</v>
      </c>
      <c r="J67" s="58">
        <f t="shared" si="2"/>
        <v>11.680869602362188</v>
      </c>
      <c r="K67" s="57"/>
      <c r="L67" s="57"/>
      <c r="M67" s="57"/>
      <c r="N67" s="57"/>
      <c r="O67" s="57"/>
      <c r="P67" s="57"/>
      <c r="Q67" s="57"/>
      <c r="R67" s="57">
        <v>48085361</v>
      </c>
      <c r="S67" s="57"/>
      <c r="T67" s="57"/>
      <c r="Y67" s="57">
        <f>SUM(Y50:Y66)</f>
        <v>49114494</v>
      </c>
    </row>
    <row r="68" spans="1:25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</sheetData>
  <phoneticPr fontId="4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Adolfo Gálvez Moraleda</cp:lastModifiedBy>
  <cp:lastPrinted>2016-02-29T10:08:00Z</cp:lastPrinted>
  <dcterms:created xsi:type="dcterms:W3CDTF">2010-06-21T16:11:41Z</dcterms:created>
  <dcterms:modified xsi:type="dcterms:W3CDTF">2026-03-23T09:58:53Z</dcterms:modified>
</cp:coreProperties>
</file>